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sis\file Tesis kumpulan\revisi tesis 7 Oct 2018\jurnal\"/>
    </mc:Choice>
  </mc:AlternateContent>
  <bookViews>
    <workbookView xWindow="0" yWindow="0" windowWidth="20490" windowHeight="6765" activeTab="1"/>
  </bookViews>
  <sheets>
    <sheet name="Sheet2" sheetId="1" r:id="rId1"/>
    <sheet name="Jurnal" sheetId="2" r:id="rId2"/>
  </sheets>
  <externalReferences>
    <externalReference r:id="rId3"/>
  </externalReferences>
  <definedNames>
    <definedName name="_xlnm._FilterDatabase" localSheetId="1" hidden="1">Jurnal!$B$2:$CM$11</definedName>
    <definedName name="_xlnm._FilterDatabase" localSheetId="0" hidden="1">Sheet2!$B$2:$CM$123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L5" i="2" s="1"/>
  <c r="Q5" i="2" s="1"/>
  <c r="J4" i="2"/>
  <c r="L11" i="2" l="1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C10" i="2"/>
  <c r="L9" i="2"/>
  <c r="K9" i="2"/>
  <c r="J9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C6" i="2"/>
  <c r="H5" i="2"/>
  <c r="G5" i="2"/>
  <c r="F5" i="2"/>
  <c r="E5" i="2"/>
  <c r="D5" i="2"/>
  <c r="C5" i="2"/>
  <c r="L4" i="2"/>
  <c r="K4" i="2"/>
  <c r="I4" i="2"/>
  <c r="H4" i="2"/>
  <c r="G4" i="2"/>
  <c r="F4" i="2"/>
  <c r="E4" i="2"/>
  <c r="D4" i="2"/>
  <c r="C4" i="2"/>
  <c r="L3" i="2"/>
  <c r="K3" i="2"/>
  <c r="J3" i="2"/>
  <c r="I3" i="2"/>
  <c r="H3" i="2"/>
  <c r="G3" i="2"/>
  <c r="F3" i="2"/>
  <c r="E3" i="2"/>
  <c r="D3" i="2"/>
  <c r="C3" i="2"/>
  <c r="C3" i="1" l="1"/>
  <c r="I3" i="1"/>
  <c r="J3" i="1"/>
  <c r="K3" i="1"/>
  <c r="L3" i="1"/>
  <c r="C4" i="1"/>
  <c r="I4" i="1"/>
  <c r="J4" i="1"/>
  <c r="K4" i="1"/>
  <c r="L4" i="1"/>
  <c r="C5" i="1"/>
  <c r="I5" i="1"/>
  <c r="J5" i="1"/>
  <c r="K5" i="1"/>
  <c r="L5" i="1"/>
  <c r="C6" i="1"/>
  <c r="I6" i="1"/>
  <c r="J6" i="1"/>
  <c r="K6" i="1"/>
  <c r="L6" i="1"/>
  <c r="C7" i="1"/>
  <c r="I7" i="1"/>
  <c r="J7" i="1"/>
  <c r="K7" i="1"/>
  <c r="L7" i="1"/>
  <c r="C8" i="1"/>
  <c r="I8" i="1"/>
  <c r="J8" i="1"/>
  <c r="K8" i="1"/>
  <c r="L8" i="1"/>
  <c r="C9" i="1"/>
  <c r="I9" i="1"/>
  <c r="J9" i="1"/>
  <c r="K9" i="1"/>
  <c r="L9" i="1"/>
  <c r="C10" i="1"/>
  <c r="I10" i="1"/>
  <c r="J10" i="1"/>
  <c r="K10" i="1"/>
  <c r="L10" i="1"/>
  <c r="C11" i="1"/>
  <c r="I11" i="1"/>
  <c r="J11" i="1"/>
  <c r="K11" i="1"/>
  <c r="L11" i="1"/>
  <c r="C12" i="1"/>
  <c r="I12" i="1"/>
  <c r="J12" i="1"/>
  <c r="K12" i="1"/>
  <c r="L12" i="1"/>
  <c r="C13" i="1"/>
  <c r="I13" i="1"/>
  <c r="J13" i="1"/>
  <c r="K13" i="1"/>
  <c r="L13" i="1"/>
  <c r="C14" i="1"/>
  <c r="I14" i="1"/>
  <c r="J14" i="1"/>
  <c r="K14" i="1"/>
  <c r="L14" i="1"/>
  <c r="C15" i="1"/>
  <c r="I15" i="1"/>
  <c r="J15" i="1"/>
  <c r="K15" i="1"/>
  <c r="L15" i="1"/>
  <c r="C16" i="1"/>
  <c r="I16" i="1"/>
  <c r="J16" i="1"/>
  <c r="K16" i="1"/>
  <c r="L16" i="1"/>
  <c r="C17" i="1"/>
  <c r="I17" i="1"/>
  <c r="J17" i="1"/>
  <c r="K17" i="1"/>
  <c r="L17" i="1"/>
  <c r="C18" i="1"/>
  <c r="I18" i="1"/>
  <c r="J18" i="1"/>
  <c r="K18" i="1"/>
  <c r="L18" i="1"/>
  <c r="C19" i="1"/>
  <c r="I19" i="1"/>
  <c r="J19" i="1"/>
  <c r="K19" i="1"/>
  <c r="L19" i="1"/>
  <c r="C20" i="1"/>
  <c r="I20" i="1"/>
  <c r="J20" i="1"/>
  <c r="K20" i="1"/>
  <c r="L20" i="1"/>
  <c r="C21" i="1"/>
  <c r="I21" i="1"/>
  <c r="J21" i="1"/>
  <c r="K21" i="1"/>
  <c r="L21" i="1"/>
  <c r="C22" i="1"/>
  <c r="I22" i="1"/>
  <c r="J22" i="1"/>
  <c r="K22" i="1"/>
  <c r="L22" i="1"/>
  <c r="C23" i="1"/>
  <c r="I23" i="1"/>
  <c r="J23" i="1"/>
  <c r="K23" i="1"/>
  <c r="L23" i="1"/>
  <c r="C24" i="1"/>
  <c r="I24" i="1"/>
  <c r="J24" i="1"/>
  <c r="K24" i="1"/>
  <c r="L24" i="1"/>
  <c r="C25" i="1"/>
  <c r="I25" i="1"/>
  <c r="J25" i="1"/>
  <c r="K25" i="1"/>
  <c r="L25" i="1"/>
  <c r="C26" i="1"/>
  <c r="I26" i="1"/>
  <c r="J26" i="1"/>
  <c r="K26" i="1"/>
  <c r="L26" i="1"/>
  <c r="C27" i="1"/>
  <c r="I27" i="1"/>
  <c r="J27" i="1"/>
  <c r="K27" i="1"/>
  <c r="L27" i="1"/>
  <c r="C28" i="1"/>
  <c r="I28" i="1"/>
  <c r="J28" i="1"/>
  <c r="K28" i="1"/>
  <c r="L28" i="1"/>
  <c r="C29" i="1"/>
  <c r="I29" i="1"/>
  <c r="J29" i="1"/>
  <c r="K29" i="1"/>
  <c r="L29" i="1"/>
  <c r="C30" i="1"/>
  <c r="I30" i="1"/>
  <c r="J30" i="1"/>
  <c r="K30" i="1"/>
  <c r="L30" i="1"/>
  <c r="C31" i="1"/>
  <c r="I31" i="1"/>
  <c r="J31" i="1"/>
  <c r="K31" i="1"/>
  <c r="L31" i="1"/>
  <c r="C32" i="1"/>
  <c r="I32" i="1"/>
  <c r="J32" i="1"/>
  <c r="K32" i="1"/>
  <c r="L32" i="1"/>
  <c r="C33" i="1"/>
  <c r="I33" i="1"/>
  <c r="J33" i="1"/>
  <c r="K33" i="1"/>
  <c r="L33" i="1"/>
  <c r="C34" i="1"/>
  <c r="I34" i="1"/>
  <c r="J34" i="1"/>
  <c r="K34" i="1"/>
  <c r="L34" i="1"/>
  <c r="C35" i="1"/>
  <c r="I35" i="1"/>
  <c r="J35" i="1"/>
  <c r="K35" i="1"/>
  <c r="L35" i="1"/>
  <c r="C36" i="1"/>
  <c r="I36" i="1"/>
  <c r="J36" i="1"/>
  <c r="K36" i="1"/>
  <c r="L36" i="1"/>
  <c r="C37" i="1"/>
  <c r="I37" i="1"/>
  <c r="J37" i="1"/>
  <c r="K37" i="1"/>
  <c r="L37" i="1"/>
  <c r="C38" i="1"/>
  <c r="I38" i="1"/>
  <c r="J38" i="1"/>
  <c r="K38" i="1"/>
  <c r="L38" i="1"/>
  <c r="C39" i="1"/>
  <c r="I39" i="1"/>
  <c r="J39" i="1"/>
  <c r="K39" i="1"/>
  <c r="L39" i="1"/>
  <c r="C40" i="1"/>
  <c r="I40" i="1"/>
  <c r="J40" i="1"/>
  <c r="K40" i="1"/>
  <c r="L40" i="1"/>
  <c r="C41" i="1"/>
  <c r="I41" i="1"/>
  <c r="J41" i="1"/>
  <c r="K41" i="1"/>
  <c r="L41" i="1"/>
  <c r="C42" i="1"/>
  <c r="I42" i="1"/>
  <c r="J42" i="1"/>
  <c r="K42" i="1"/>
  <c r="L42" i="1"/>
  <c r="C43" i="1"/>
  <c r="I43" i="1"/>
  <c r="J43" i="1"/>
  <c r="K43" i="1"/>
  <c r="L43" i="1"/>
  <c r="C44" i="1"/>
  <c r="I44" i="1"/>
  <c r="J44" i="1"/>
  <c r="K44" i="1"/>
  <c r="L44" i="1"/>
  <c r="C45" i="1"/>
  <c r="I45" i="1"/>
  <c r="J45" i="1"/>
  <c r="K45" i="1"/>
  <c r="L45" i="1"/>
  <c r="C46" i="1"/>
  <c r="I46" i="1"/>
  <c r="J46" i="1"/>
  <c r="K46" i="1"/>
  <c r="L46" i="1"/>
  <c r="C47" i="1"/>
  <c r="I47" i="1"/>
  <c r="J47" i="1"/>
  <c r="K47" i="1"/>
  <c r="L47" i="1"/>
  <c r="C48" i="1"/>
  <c r="I48" i="1"/>
  <c r="J48" i="1"/>
  <c r="K48" i="1"/>
  <c r="L48" i="1"/>
  <c r="C49" i="1"/>
  <c r="I49" i="1"/>
  <c r="J49" i="1"/>
  <c r="K49" i="1"/>
  <c r="L49" i="1"/>
  <c r="C50" i="1"/>
  <c r="I50" i="1"/>
  <c r="J50" i="1"/>
  <c r="K50" i="1"/>
  <c r="L50" i="1"/>
  <c r="C51" i="1"/>
  <c r="I51" i="1"/>
  <c r="J51" i="1"/>
  <c r="K51" i="1"/>
  <c r="L51" i="1"/>
  <c r="C52" i="1"/>
  <c r="I52" i="1"/>
  <c r="J52" i="1"/>
  <c r="K52" i="1"/>
  <c r="L52" i="1"/>
  <c r="C53" i="1"/>
  <c r="I53" i="1"/>
  <c r="J53" i="1"/>
  <c r="K53" i="1"/>
  <c r="L53" i="1"/>
  <c r="C54" i="1"/>
  <c r="I54" i="1"/>
  <c r="J54" i="1"/>
  <c r="K54" i="1"/>
  <c r="L54" i="1"/>
  <c r="C55" i="1"/>
  <c r="I55" i="1"/>
  <c r="J55" i="1"/>
  <c r="K55" i="1"/>
  <c r="L55" i="1"/>
  <c r="C56" i="1"/>
  <c r="I56" i="1"/>
  <c r="J56" i="1"/>
  <c r="K56" i="1"/>
  <c r="L56" i="1"/>
  <c r="C57" i="1"/>
  <c r="I57" i="1"/>
  <c r="J57" i="1"/>
  <c r="K57" i="1"/>
  <c r="L57" i="1"/>
  <c r="C58" i="1"/>
  <c r="I58" i="1"/>
  <c r="J58" i="1"/>
  <c r="K58" i="1"/>
  <c r="L58" i="1"/>
  <c r="C59" i="1"/>
  <c r="I59" i="1"/>
  <c r="J59" i="1"/>
  <c r="K59" i="1"/>
  <c r="L59" i="1"/>
  <c r="C60" i="1"/>
  <c r="I60" i="1"/>
  <c r="J60" i="1"/>
  <c r="K60" i="1"/>
  <c r="L60" i="1"/>
  <c r="C61" i="1"/>
  <c r="I61" i="1"/>
  <c r="J61" i="1"/>
  <c r="K61" i="1"/>
  <c r="L61" i="1"/>
  <c r="C62" i="1"/>
  <c r="I62" i="1"/>
  <c r="J62" i="1"/>
  <c r="K62" i="1"/>
  <c r="L62" i="1"/>
  <c r="C63" i="1"/>
  <c r="I63" i="1"/>
  <c r="J63" i="1"/>
  <c r="K63" i="1"/>
  <c r="L63" i="1"/>
  <c r="C64" i="1"/>
  <c r="I64" i="1"/>
  <c r="J64" i="1"/>
  <c r="K64" i="1"/>
  <c r="L64" i="1"/>
  <c r="C65" i="1"/>
  <c r="I65" i="1"/>
  <c r="J65" i="1"/>
  <c r="K65" i="1"/>
  <c r="L65" i="1"/>
  <c r="C66" i="1"/>
  <c r="I66" i="1"/>
  <c r="J66" i="1"/>
  <c r="K66" i="1"/>
  <c r="L66" i="1"/>
  <c r="C67" i="1"/>
  <c r="I67" i="1"/>
  <c r="J67" i="1"/>
  <c r="K67" i="1"/>
  <c r="L67" i="1"/>
  <c r="C68" i="1"/>
  <c r="I68" i="1"/>
  <c r="J68" i="1"/>
  <c r="K68" i="1"/>
  <c r="L68" i="1"/>
  <c r="C69" i="1"/>
  <c r="I69" i="1"/>
  <c r="J69" i="1"/>
  <c r="K69" i="1"/>
  <c r="L69" i="1"/>
  <c r="C70" i="1"/>
  <c r="I70" i="1"/>
  <c r="J70" i="1"/>
  <c r="K70" i="1"/>
  <c r="L70" i="1"/>
  <c r="C71" i="1"/>
  <c r="I71" i="1"/>
  <c r="J71" i="1"/>
  <c r="K71" i="1"/>
  <c r="L71" i="1"/>
  <c r="C72" i="1"/>
  <c r="I72" i="1"/>
  <c r="J72" i="1"/>
  <c r="K72" i="1"/>
  <c r="L72" i="1"/>
  <c r="C73" i="1"/>
  <c r="I73" i="1"/>
  <c r="J73" i="1"/>
  <c r="K73" i="1"/>
  <c r="L73" i="1"/>
  <c r="C74" i="1"/>
  <c r="I74" i="1"/>
  <c r="J74" i="1"/>
  <c r="K74" i="1"/>
  <c r="L74" i="1"/>
  <c r="C75" i="1"/>
  <c r="I75" i="1"/>
  <c r="J75" i="1"/>
  <c r="K75" i="1"/>
  <c r="L75" i="1"/>
  <c r="C76" i="1"/>
  <c r="I76" i="1"/>
  <c r="J76" i="1"/>
  <c r="K76" i="1"/>
  <c r="L76" i="1"/>
  <c r="C77" i="1"/>
  <c r="I77" i="1"/>
  <c r="J77" i="1"/>
  <c r="K77" i="1"/>
  <c r="L77" i="1"/>
  <c r="C78" i="1"/>
  <c r="I78" i="1"/>
  <c r="J78" i="1"/>
  <c r="K78" i="1"/>
  <c r="L78" i="1"/>
  <c r="C79" i="1"/>
  <c r="I79" i="1"/>
  <c r="J79" i="1"/>
  <c r="K79" i="1"/>
  <c r="L79" i="1"/>
  <c r="C80" i="1"/>
  <c r="I80" i="1"/>
  <c r="J80" i="1"/>
  <c r="K80" i="1"/>
  <c r="L80" i="1"/>
  <c r="C81" i="1"/>
  <c r="I81" i="1"/>
  <c r="J81" i="1"/>
  <c r="K81" i="1"/>
  <c r="L81" i="1"/>
  <c r="C82" i="1"/>
  <c r="I82" i="1"/>
  <c r="J82" i="1"/>
  <c r="K82" i="1"/>
  <c r="L82" i="1"/>
  <c r="C83" i="1"/>
  <c r="I83" i="1"/>
  <c r="J83" i="1"/>
  <c r="K83" i="1"/>
  <c r="L83" i="1"/>
  <c r="C84" i="1"/>
  <c r="I84" i="1"/>
  <c r="J84" i="1"/>
  <c r="K84" i="1"/>
  <c r="L84" i="1"/>
  <c r="C85" i="1"/>
  <c r="I85" i="1"/>
  <c r="J85" i="1"/>
  <c r="K85" i="1"/>
  <c r="L85" i="1"/>
  <c r="C86" i="1"/>
  <c r="I86" i="1"/>
  <c r="J86" i="1"/>
  <c r="K86" i="1"/>
  <c r="L86" i="1"/>
  <c r="C87" i="1"/>
  <c r="I87" i="1"/>
  <c r="J87" i="1"/>
  <c r="K87" i="1"/>
  <c r="L87" i="1"/>
  <c r="C88" i="1"/>
  <c r="I88" i="1"/>
  <c r="J88" i="1"/>
  <c r="K88" i="1"/>
  <c r="L88" i="1"/>
  <c r="C89" i="1"/>
  <c r="I89" i="1"/>
  <c r="J89" i="1"/>
  <c r="K89" i="1"/>
  <c r="L89" i="1"/>
  <c r="C90" i="1"/>
  <c r="I90" i="1"/>
  <c r="J90" i="1"/>
  <c r="K90" i="1"/>
  <c r="L90" i="1"/>
  <c r="C91" i="1"/>
  <c r="I91" i="1"/>
  <c r="J91" i="1"/>
  <c r="K91" i="1"/>
  <c r="L91" i="1"/>
  <c r="C92" i="1"/>
  <c r="I92" i="1"/>
  <c r="J92" i="1"/>
  <c r="K92" i="1"/>
  <c r="L92" i="1"/>
  <c r="C93" i="1"/>
  <c r="I93" i="1"/>
  <c r="J93" i="1"/>
  <c r="K93" i="1"/>
  <c r="L93" i="1"/>
  <c r="C94" i="1"/>
  <c r="I94" i="1"/>
  <c r="J94" i="1"/>
  <c r="K94" i="1"/>
  <c r="L94" i="1"/>
  <c r="C95" i="1"/>
  <c r="I95" i="1"/>
  <c r="J95" i="1"/>
  <c r="K95" i="1"/>
  <c r="L95" i="1"/>
  <c r="C96" i="1"/>
  <c r="I96" i="1"/>
  <c r="J96" i="1"/>
  <c r="K96" i="1"/>
  <c r="L96" i="1"/>
  <c r="C97" i="1"/>
  <c r="I97" i="1"/>
  <c r="J97" i="1"/>
  <c r="K97" i="1"/>
  <c r="L97" i="1"/>
  <c r="C98" i="1"/>
  <c r="I98" i="1"/>
  <c r="J98" i="1"/>
  <c r="K98" i="1"/>
  <c r="L98" i="1"/>
  <c r="C99" i="1"/>
  <c r="I99" i="1"/>
  <c r="J99" i="1"/>
  <c r="K99" i="1"/>
  <c r="L99" i="1"/>
  <c r="C100" i="1"/>
  <c r="I100" i="1"/>
  <c r="J100" i="1"/>
  <c r="K100" i="1"/>
  <c r="L100" i="1"/>
  <c r="C101" i="1"/>
  <c r="I101" i="1"/>
  <c r="J101" i="1"/>
  <c r="K101" i="1"/>
  <c r="L101" i="1"/>
  <c r="C102" i="1"/>
  <c r="I102" i="1"/>
  <c r="J102" i="1"/>
  <c r="K102" i="1"/>
  <c r="L102" i="1"/>
  <c r="C103" i="1"/>
  <c r="I103" i="1"/>
  <c r="J103" i="1"/>
  <c r="K103" i="1"/>
  <c r="L103" i="1"/>
  <c r="C104" i="1"/>
  <c r="I104" i="1"/>
  <c r="J104" i="1"/>
  <c r="K104" i="1"/>
  <c r="L104" i="1"/>
  <c r="C105" i="1"/>
  <c r="I105" i="1"/>
  <c r="J105" i="1"/>
  <c r="K105" i="1"/>
  <c r="L105" i="1"/>
  <c r="C106" i="1"/>
  <c r="I106" i="1"/>
  <c r="J106" i="1"/>
  <c r="K106" i="1"/>
  <c r="L106" i="1"/>
  <c r="C107" i="1"/>
  <c r="I107" i="1"/>
  <c r="J107" i="1"/>
  <c r="K107" i="1"/>
  <c r="L107" i="1"/>
  <c r="C108" i="1"/>
  <c r="I108" i="1"/>
  <c r="J108" i="1"/>
  <c r="K108" i="1"/>
  <c r="L108" i="1"/>
  <c r="C109" i="1"/>
  <c r="I109" i="1"/>
  <c r="J109" i="1"/>
  <c r="K109" i="1"/>
  <c r="L109" i="1"/>
  <c r="C110" i="1"/>
  <c r="I110" i="1"/>
  <c r="J110" i="1"/>
  <c r="K110" i="1"/>
  <c r="L110" i="1"/>
  <c r="C111" i="1"/>
  <c r="I111" i="1"/>
  <c r="J111" i="1"/>
  <c r="K111" i="1"/>
  <c r="L111" i="1"/>
  <c r="C112" i="1"/>
  <c r="I112" i="1"/>
  <c r="J112" i="1"/>
  <c r="K112" i="1"/>
  <c r="L112" i="1"/>
  <c r="C113" i="1"/>
  <c r="I113" i="1"/>
  <c r="J113" i="1"/>
  <c r="K113" i="1"/>
  <c r="L113" i="1"/>
  <c r="C114" i="1"/>
  <c r="I114" i="1"/>
  <c r="J114" i="1"/>
  <c r="K114" i="1"/>
  <c r="L114" i="1"/>
  <c r="C115" i="1"/>
  <c r="I115" i="1"/>
  <c r="J115" i="1"/>
  <c r="K115" i="1"/>
  <c r="L115" i="1"/>
  <c r="C116" i="1"/>
  <c r="I116" i="1"/>
  <c r="J116" i="1"/>
  <c r="K116" i="1"/>
  <c r="L116" i="1"/>
  <c r="C117" i="1"/>
  <c r="I117" i="1"/>
  <c r="J117" i="1"/>
  <c r="K117" i="1"/>
  <c r="L117" i="1"/>
  <c r="C118" i="1"/>
  <c r="I118" i="1"/>
  <c r="J118" i="1"/>
  <c r="K118" i="1"/>
  <c r="L118" i="1"/>
  <c r="C119" i="1"/>
  <c r="I119" i="1"/>
  <c r="J119" i="1"/>
  <c r="K119" i="1"/>
  <c r="L119" i="1"/>
  <c r="C120" i="1"/>
  <c r="I120" i="1"/>
  <c r="J120" i="1"/>
  <c r="K120" i="1"/>
  <c r="L120" i="1"/>
  <c r="C121" i="1"/>
  <c r="I121" i="1"/>
  <c r="J121" i="1"/>
  <c r="K121" i="1"/>
  <c r="L121" i="1"/>
  <c r="C122" i="1"/>
  <c r="I122" i="1"/>
  <c r="J122" i="1"/>
  <c r="K122" i="1"/>
  <c r="L122" i="1"/>
  <c r="C123" i="1"/>
  <c r="I123" i="1"/>
  <c r="J123" i="1"/>
  <c r="K123" i="1"/>
  <c r="L123" i="1"/>
  <c r="F3" i="1" l="1"/>
  <c r="H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3" i="1"/>
  <c r="H90" i="1" l="1"/>
  <c r="H26" i="1"/>
  <c r="H121" i="1"/>
  <c r="H113" i="1"/>
  <c r="H105" i="1"/>
  <c r="H97" i="1"/>
  <c r="H89" i="1"/>
  <c r="H81" i="1"/>
  <c r="H73" i="1"/>
  <c r="H65" i="1"/>
  <c r="H57" i="1"/>
  <c r="H49" i="1"/>
  <c r="H41" i="1"/>
  <c r="H33" i="1"/>
  <c r="H25" i="1"/>
  <c r="H17" i="1"/>
  <c r="H9" i="1"/>
  <c r="H106" i="1"/>
  <c r="H50" i="1"/>
  <c r="H120" i="1"/>
  <c r="H112" i="1"/>
  <c r="H104" i="1"/>
  <c r="H96" i="1"/>
  <c r="H88" i="1"/>
  <c r="H80" i="1"/>
  <c r="H72" i="1"/>
  <c r="H64" i="1"/>
  <c r="H56" i="1"/>
  <c r="H48" i="1"/>
  <c r="H40" i="1"/>
  <c r="H32" i="1"/>
  <c r="H24" i="1"/>
  <c r="H16" i="1"/>
  <c r="H8" i="1"/>
  <c r="H122" i="1"/>
  <c r="H66" i="1"/>
  <c r="H10" i="1"/>
  <c r="H119" i="1"/>
  <c r="H111" i="1"/>
  <c r="H103" i="1"/>
  <c r="H95" i="1"/>
  <c r="H87" i="1"/>
  <c r="H79" i="1"/>
  <c r="H71" i="1"/>
  <c r="H63" i="1"/>
  <c r="H55" i="1"/>
  <c r="H47" i="1"/>
  <c r="H39" i="1"/>
  <c r="H31" i="1"/>
  <c r="H23" i="1"/>
  <c r="H15" i="1"/>
  <c r="H7" i="1"/>
  <c r="H98" i="1"/>
  <c r="H58" i="1"/>
  <c r="H118" i="1"/>
  <c r="H110" i="1"/>
  <c r="H102" i="1"/>
  <c r="H94" i="1"/>
  <c r="H86" i="1"/>
  <c r="H78" i="1"/>
  <c r="H70" i="1"/>
  <c r="H62" i="1"/>
  <c r="H54" i="1"/>
  <c r="H46" i="1"/>
  <c r="H38" i="1"/>
  <c r="H30" i="1"/>
  <c r="H22" i="1"/>
  <c r="H14" i="1"/>
  <c r="H6" i="1"/>
  <c r="H82" i="1"/>
  <c r="H34" i="1"/>
  <c r="H117" i="1"/>
  <c r="H109" i="1"/>
  <c r="H101" i="1"/>
  <c r="H93" i="1"/>
  <c r="H85" i="1"/>
  <c r="H77" i="1"/>
  <c r="H69" i="1"/>
  <c r="H61" i="1"/>
  <c r="H53" i="1"/>
  <c r="H45" i="1"/>
  <c r="H37" i="1"/>
  <c r="H29" i="1"/>
  <c r="H21" i="1"/>
  <c r="H13" i="1"/>
  <c r="H5" i="1"/>
  <c r="H114" i="1"/>
  <c r="H42" i="1"/>
  <c r="H116" i="1"/>
  <c r="H108" i="1"/>
  <c r="H100" i="1"/>
  <c r="H92" i="1"/>
  <c r="H84" i="1"/>
  <c r="H76" i="1"/>
  <c r="H68" i="1"/>
  <c r="H60" i="1"/>
  <c r="H52" i="1"/>
  <c r="H44" i="1"/>
  <c r="H36" i="1"/>
  <c r="H28" i="1"/>
  <c r="H20" i="1"/>
  <c r="H12" i="1"/>
  <c r="H4" i="1"/>
  <c r="H74" i="1"/>
  <c r="H18" i="1"/>
  <c r="H123" i="1"/>
  <c r="H115" i="1"/>
  <c r="H107" i="1"/>
  <c r="H99" i="1"/>
  <c r="H91" i="1"/>
  <c r="H83" i="1"/>
  <c r="H75" i="1"/>
  <c r="H67" i="1"/>
  <c r="H59" i="1"/>
  <c r="H51" i="1"/>
  <c r="H43" i="1"/>
  <c r="H35" i="1"/>
  <c r="H27" i="1"/>
  <c r="H19" i="1"/>
  <c r="H11" i="1"/>
  <c r="G107" i="1" l="1"/>
  <c r="G59" i="1"/>
  <c r="G19" i="1"/>
  <c r="G90" i="1"/>
  <c r="G10" i="1"/>
  <c r="G113" i="1"/>
  <c r="G105" i="1"/>
  <c r="G97" i="1"/>
  <c r="G89" i="1"/>
  <c r="G81" i="1"/>
  <c r="G73" i="1"/>
  <c r="G65" i="1"/>
  <c r="G57" i="1"/>
  <c r="G49" i="1"/>
  <c r="G41" i="1"/>
  <c r="G33" i="1"/>
  <c r="G25" i="1"/>
  <c r="G17" i="1"/>
  <c r="G9" i="1"/>
  <c r="G123" i="1"/>
  <c r="G67" i="1"/>
  <c r="G11" i="1"/>
  <c r="G82" i="1"/>
  <c r="G18" i="1"/>
  <c r="G112" i="1"/>
  <c r="G104" i="1"/>
  <c r="G96" i="1"/>
  <c r="G88" i="1"/>
  <c r="G80" i="1"/>
  <c r="G72" i="1"/>
  <c r="G64" i="1"/>
  <c r="G56" i="1"/>
  <c r="G48" i="1"/>
  <c r="G40" i="1"/>
  <c r="G32" i="1"/>
  <c r="G24" i="1"/>
  <c r="G16" i="1"/>
  <c r="G8" i="1"/>
  <c r="G91" i="1"/>
  <c r="G51" i="1"/>
  <c r="G122" i="1"/>
  <c r="G66" i="1"/>
  <c r="G34" i="1"/>
  <c r="G121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7" i="1"/>
  <c r="G99" i="1"/>
  <c r="G35" i="1"/>
  <c r="G114" i="1"/>
  <c r="G74" i="1"/>
  <c r="G42" i="1"/>
  <c r="G120" i="1"/>
  <c r="G119" i="1"/>
  <c r="G118" i="1"/>
  <c r="G110" i="1"/>
  <c r="G102" i="1"/>
  <c r="G94" i="1"/>
  <c r="G86" i="1"/>
  <c r="G78" i="1"/>
  <c r="G70" i="1"/>
  <c r="G62" i="1"/>
  <c r="G54" i="1"/>
  <c r="G46" i="1"/>
  <c r="G38" i="1"/>
  <c r="G30" i="1"/>
  <c r="G22" i="1"/>
  <c r="G14" i="1"/>
  <c r="G6" i="1"/>
  <c r="G115" i="1"/>
  <c r="G75" i="1"/>
  <c r="G27" i="1"/>
  <c r="G98" i="1"/>
  <c r="G50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3" i="1"/>
  <c r="G5" i="1"/>
  <c r="G83" i="1"/>
  <c r="G43" i="1"/>
  <c r="G106" i="1"/>
  <c r="G58" i="1"/>
  <c r="G26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G12" i="1"/>
  <c r="G4" i="1"/>
  <c r="G3" i="1" l="1"/>
  <c r="F87" i="1" l="1"/>
  <c r="F88" i="1"/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E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3" i="1" l="1"/>
</calcChain>
</file>

<file path=xl/sharedStrings.xml><?xml version="1.0" encoding="utf-8"?>
<sst xmlns="http://schemas.openxmlformats.org/spreadsheetml/2006/main" count="38" uniqueCount="15">
  <si>
    <t>Watt</t>
  </si>
  <si>
    <t>Milli Watt</t>
  </si>
  <si>
    <t>Volt</t>
  </si>
  <si>
    <t>Milli Ampere</t>
  </si>
  <si>
    <t>Temperature Udara Anemometer Angin Orange</t>
  </si>
  <si>
    <t>Kecepatan Udara Anemometer Angin Orange</t>
  </si>
  <si>
    <t>Kecepatan Udara Anemometer Orange</t>
  </si>
  <si>
    <t>Tekanan Udara Pressure Manometer Orange</t>
  </si>
  <si>
    <t>Kecepatan Udara Anemometer Abu - abu</t>
  </si>
  <si>
    <t>Radiasi sinar matahar - Pyranometer Hitam</t>
  </si>
  <si>
    <t>Jam</t>
  </si>
  <si>
    <t>Target Daya Elektrikal</t>
  </si>
  <si>
    <r>
      <t xml:space="preserve">Target Daya </t>
    </r>
    <r>
      <rPr>
        <i/>
        <sz val="11"/>
        <color theme="1"/>
        <rFont val="Calibri"/>
        <family val="2"/>
        <scheme val="minor"/>
      </rPr>
      <t>Electrical</t>
    </r>
  </si>
  <si>
    <t>Solar Heat Flux</t>
  </si>
  <si>
    <t>Electrical Power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</si>
</sst>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.0"/>
    <numFmt numFmtId="165" formatCode="0.0"/>
    <numFmt numFmtId="166" formatCode="#,##0.000"/>
    <numFmt numFmtId="167" formatCode="h:mm:ss;@"/>
    <numFmt numFmtId="168" formatCode="hh:mm:ss;@"/>
    <numFmt numFmtId="169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7" fontId="0" fillId="0" borderId="1" xfId="0" applyNumberFormat="1" applyBorder="1"/>
    <xf numFmtId="0" fontId="0" fillId="0" borderId="1" xfId="0" applyFill="1" applyBorder="1"/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/>
    <xf numFmtId="168" fontId="0" fillId="0" borderId="1" xfId="0" applyNumberForma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9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Perbandingan D</a:t>
            </a:r>
            <a:r>
              <a:rPr lang="en-ID" sz="1800" b="0" i="0" baseline="0">
                <a:effectLst/>
              </a:rPr>
              <a:t>aya </a:t>
            </a:r>
            <a:r>
              <a:rPr lang="id-ID" sz="1800" b="0" i="1" baseline="0">
                <a:effectLst/>
              </a:rPr>
              <a:t>Elecrical </a:t>
            </a:r>
            <a:r>
              <a:rPr lang="en-ID" sz="1800" b="0" i="0" baseline="0">
                <a:effectLst/>
              </a:rPr>
              <a:t>dan intensitas </a:t>
            </a:r>
            <a:r>
              <a:rPr lang="id-ID" sz="1800" b="0" i="0" baseline="0">
                <a:effectLst/>
              </a:rPr>
              <a:t>M</a:t>
            </a:r>
            <a:r>
              <a:rPr lang="en-ID" sz="1800" b="0" i="0" baseline="0">
                <a:effectLst/>
              </a:rPr>
              <a:t>atahari terhadap </a:t>
            </a:r>
            <a:r>
              <a:rPr lang="id-ID" sz="1800" b="0" i="0" baseline="0">
                <a:effectLst/>
              </a:rPr>
              <a:t>W</a:t>
            </a:r>
            <a:r>
              <a:rPr lang="en-ID" sz="1800" b="0" i="0" baseline="0">
                <a:effectLst/>
              </a:rPr>
              <a:t>aktu</a:t>
            </a:r>
            <a:endParaRPr lang="id-ID" sz="1800" b="0" i="0" baseline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id-ID" sz="1800" b="0" i="0" baseline="0">
              <a:effectLst/>
            </a:endParaRPr>
          </a:p>
        </c:rich>
      </c:tx>
      <c:layout>
        <c:manualLayout>
          <c:xMode val="edge"/>
          <c:yMode val="edge"/>
          <c:x val="0.34148622173964233"/>
          <c:y val="1.5151518164224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3.1636400488062412E-2"/>
          <c:y val="0.16148993110036011"/>
          <c:w val="0.93275949240280498"/>
          <c:h val="0.70860759239994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Sheet2!$P$2</c:f>
              <c:strCache>
                <c:ptCount val="1"/>
                <c:pt idx="0">
                  <c:v>Radiasi sinar matahar - Pyranometer Hitam</c:v>
                </c:pt>
              </c:strCache>
            </c:strRef>
          </c:tx>
          <c:spPr>
            <a:solidFill>
              <a:schemeClr val="accent1"/>
            </a:solidFill>
            <a:ln w="31750">
              <a:noFill/>
            </a:ln>
            <a:effectLst/>
          </c:spPr>
          <c:invertIfNegative val="0"/>
          <c:cat>
            <c:numRef>
              <c:f>Sheet2!$O$3:$O$123</c:f>
              <c:numCache>
                <c:formatCode>h\.mm\.ss;@</c:formatCode>
                <c:ptCount val="121"/>
                <c:pt idx="0">
                  <c:v>43568.333333333336</c:v>
                </c:pt>
                <c:pt idx="1">
                  <c:v>87136.336805555562</c:v>
                </c:pt>
                <c:pt idx="2">
                  <c:v>130704.34027777778</c:v>
                </c:pt>
                <c:pt idx="3">
                  <c:v>174272.34375</c:v>
                </c:pt>
                <c:pt idx="4">
                  <c:v>217840.34722222222</c:v>
                </c:pt>
                <c:pt idx="5">
                  <c:v>261408.35069444444</c:v>
                </c:pt>
                <c:pt idx="6">
                  <c:v>304976.35416666663</c:v>
                </c:pt>
                <c:pt idx="7">
                  <c:v>348544.35763888888</c:v>
                </c:pt>
                <c:pt idx="8">
                  <c:v>392112.36111111112</c:v>
                </c:pt>
                <c:pt idx="9">
                  <c:v>435680.36458333337</c:v>
                </c:pt>
                <c:pt idx="10">
                  <c:v>479248.36805555562</c:v>
                </c:pt>
                <c:pt idx="11">
                  <c:v>522816.37152777787</c:v>
                </c:pt>
                <c:pt idx="12">
                  <c:v>566384.37500000012</c:v>
                </c:pt>
                <c:pt idx="13">
                  <c:v>609952.37847222236</c:v>
                </c:pt>
                <c:pt idx="14">
                  <c:v>653520.38194444461</c:v>
                </c:pt>
                <c:pt idx="15">
                  <c:v>697088.38541666686</c:v>
                </c:pt>
                <c:pt idx="16">
                  <c:v>740656.38888888911</c:v>
                </c:pt>
                <c:pt idx="17">
                  <c:v>784224.39236111136</c:v>
                </c:pt>
                <c:pt idx="18">
                  <c:v>827792.3958333336</c:v>
                </c:pt>
                <c:pt idx="19">
                  <c:v>871360.39930555585</c:v>
                </c:pt>
                <c:pt idx="20">
                  <c:v>914928.4027777781</c:v>
                </c:pt>
                <c:pt idx="21">
                  <c:v>958496.40625000035</c:v>
                </c:pt>
                <c:pt idx="22">
                  <c:v>1002064.4097222226</c:v>
                </c:pt>
                <c:pt idx="23">
                  <c:v>1045632.4131944448</c:v>
                </c:pt>
                <c:pt idx="24">
                  <c:v>1089200.416666667</c:v>
                </c:pt>
                <c:pt idx="25">
                  <c:v>1132768.4201388892</c:v>
                </c:pt>
                <c:pt idx="26">
                  <c:v>1176336.4236111115</c:v>
                </c:pt>
                <c:pt idx="27">
                  <c:v>1219904.4270833337</c:v>
                </c:pt>
                <c:pt idx="28">
                  <c:v>1263472.430555556</c:v>
                </c:pt>
                <c:pt idx="29">
                  <c:v>1307040.4340277782</c:v>
                </c:pt>
                <c:pt idx="30">
                  <c:v>1350608.4375000005</c:v>
                </c:pt>
                <c:pt idx="31">
                  <c:v>1394176.4409722227</c:v>
                </c:pt>
                <c:pt idx="32">
                  <c:v>1437744.444444445</c:v>
                </c:pt>
                <c:pt idx="33">
                  <c:v>1481312.4479166672</c:v>
                </c:pt>
                <c:pt idx="34">
                  <c:v>1524880.4513888895</c:v>
                </c:pt>
                <c:pt idx="35">
                  <c:v>1568448.4548611117</c:v>
                </c:pt>
                <c:pt idx="36">
                  <c:v>1612016.458333334</c:v>
                </c:pt>
                <c:pt idx="37">
                  <c:v>1655584.4618055562</c:v>
                </c:pt>
                <c:pt idx="38">
                  <c:v>1699152.4652777785</c:v>
                </c:pt>
                <c:pt idx="39">
                  <c:v>1742720.4687500007</c:v>
                </c:pt>
                <c:pt idx="40">
                  <c:v>1786288.4722222229</c:v>
                </c:pt>
                <c:pt idx="41">
                  <c:v>1829856.4756944452</c:v>
                </c:pt>
                <c:pt idx="42">
                  <c:v>1873424.4791666674</c:v>
                </c:pt>
                <c:pt idx="43">
                  <c:v>1916992.4826388897</c:v>
                </c:pt>
                <c:pt idx="44">
                  <c:v>1960560.4861111119</c:v>
                </c:pt>
                <c:pt idx="45">
                  <c:v>2004128.4895833342</c:v>
                </c:pt>
                <c:pt idx="46">
                  <c:v>2047696.4930555564</c:v>
                </c:pt>
                <c:pt idx="47">
                  <c:v>2091264.4965277787</c:v>
                </c:pt>
                <c:pt idx="48">
                  <c:v>2134832.5000000009</c:v>
                </c:pt>
                <c:pt idx="49">
                  <c:v>2178400.5034722229</c:v>
                </c:pt>
                <c:pt idx="50">
                  <c:v>2221968.506944445</c:v>
                </c:pt>
                <c:pt idx="51">
                  <c:v>2265536.510416667</c:v>
                </c:pt>
                <c:pt idx="52">
                  <c:v>2309104.513888889</c:v>
                </c:pt>
                <c:pt idx="53">
                  <c:v>2352672.517361111</c:v>
                </c:pt>
                <c:pt idx="54">
                  <c:v>2396240.520833333</c:v>
                </c:pt>
                <c:pt idx="55">
                  <c:v>2439808.524305555</c:v>
                </c:pt>
                <c:pt idx="56">
                  <c:v>2483376.5277777771</c:v>
                </c:pt>
                <c:pt idx="57">
                  <c:v>2526944.5312499991</c:v>
                </c:pt>
                <c:pt idx="58">
                  <c:v>2570512.5347222211</c:v>
                </c:pt>
                <c:pt idx="59">
                  <c:v>2614080.5381944431</c:v>
                </c:pt>
                <c:pt idx="60">
                  <c:v>2657648.5416666651</c:v>
                </c:pt>
                <c:pt idx="61">
                  <c:v>2701216.5451388871</c:v>
                </c:pt>
                <c:pt idx="62">
                  <c:v>2744784.5486111091</c:v>
                </c:pt>
                <c:pt idx="63">
                  <c:v>2788352.5520833312</c:v>
                </c:pt>
                <c:pt idx="64">
                  <c:v>2831920.5555555532</c:v>
                </c:pt>
                <c:pt idx="65">
                  <c:v>2875488.5590277752</c:v>
                </c:pt>
                <c:pt idx="66">
                  <c:v>2919056.5624999972</c:v>
                </c:pt>
                <c:pt idx="67" formatCode="hh\.mm\.ss;@">
                  <c:v>871360.56597222248</c:v>
                </c:pt>
                <c:pt idx="68">
                  <c:v>914928.56944444473</c:v>
                </c:pt>
                <c:pt idx="69">
                  <c:v>958496.57291666698</c:v>
                </c:pt>
                <c:pt idx="70">
                  <c:v>1002064.5763888892</c:v>
                </c:pt>
                <c:pt idx="71">
                  <c:v>1045632.5798611115</c:v>
                </c:pt>
                <c:pt idx="72">
                  <c:v>1089200.5833333337</c:v>
                </c:pt>
                <c:pt idx="73">
                  <c:v>1132768.586805556</c:v>
                </c:pt>
                <c:pt idx="74">
                  <c:v>1176336.5902777782</c:v>
                </c:pt>
                <c:pt idx="75">
                  <c:v>1219904.5937500005</c:v>
                </c:pt>
                <c:pt idx="76">
                  <c:v>1263472.5972222227</c:v>
                </c:pt>
                <c:pt idx="77">
                  <c:v>1307040.600694445</c:v>
                </c:pt>
                <c:pt idx="78">
                  <c:v>1350608.6041666672</c:v>
                </c:pt>
                <c:pt idx="79">
                  <c:v>1394176.6076388895</c:v>
                </c:pt>
                <c:pt idx="80">
                  <c:v>1437744.6111111117</c:v>
                </c:pt>
                <c:pt idx="81">
                  <c:v>1481312.614583334</c:v>
                </c:pt>
                <c:pt idx="82">
                  <c:v>1524880.6180555562</c:v>
                </c:pt>
                <c:pt idx="83">
                  <c:v>1568448.6215277785</c:v>
                </c:pt>
                <c:pt idx="84">
                  <c:v>1612016.6250000007</c:v>
                </c:pt>
                <c:pt idx="85">
                  <c:v>1655584.6284722229</c:v>
                </c:pt>
                <c:pt idx="86">
                  <c:v>1699152.6319444452</c:v>
                </c:pt>
                <c:pt idx="87">
                  <c:v>1742720.6354166674</c:v>
                </c:pt>
                <c:pt idx="88">
                  <c:v>1786288.6388888897</c:v>
                </c:pt>
                <c:pt idx="89">
                  <c:v>1829856.6423611119</c:v>
                </c:pt>
                <c:pt idx="90">
                  <c:v>1873424.6458333342</c:v>
                </c:pt>
                <c:pt idx="91">
                  <c:v>1916992.6493055564</c:v>
                </c:pt>
                <c:pt idx="92">
                  <c:v>1960560.6527777787</c:v>
                </c:pt>
                <c:pt idx="93">
                  <c:v>2004128.6562500009</c:v>
                </c:pt>
                <c:pt idx="94">
                  <c:v>2047696.6597222232</c:v>
                </c:pt>
                <c:pt idx="95">
                  <c:v>2091264.6631944454</c:v>
                </c:pt>
                <c:pt idx="96">
                  <c:v>2134832.6666666674</c:v>
                </c:pt>
                <c:pt idx="97">
                  <c:v>2178400.6701388895</c:v>
                </c:pt>
                <c:pt idx="98">
                  <c:v>2221968.6736111115</c:v>
                </c:pt>
                <c:pt idx="99">
                  <c:v>2265536.6770833335</c:v>
                </c:pt>
                <c:pt idx="100">
                  <c:v>2309104.6805555555</c:v>
                </c:pt>
                <c:pt idx="101">
                  <c:v>2352672.6840277775</c:v>
                </c:pt>
                <c:pt idx="102">
                  <c:v>2396240.6874999995</c:v>
                </c:pt>
                <c:pt idx="103">
                  <c:v>2439808.6909722215</c:v>
                </c:pt>
                <c:pt idx="104">
                  <c:v>2483376.6944444436</c:v>
                </c:pt>
                <c:pt idx="105">
                  <c:v>2526944.6979166656</c:v>
                </c:pt>
                <c:pt idx="106">
                  <c:v>2570512.7013888876</c:v>
                </c:pt>
                <c:pt idx="107">
                  <c:v>2614080.7048611096</c:v>
                </c:pt>
                <c:pt idx="108">
                  <c:v>2657648.7083333316</c:v>
                </c:pt>
                <c:pt idx="109">
                  <c:v>2701216.7118055536</c:v>
                </c:pt>
                <c:pt idx="110">
                  <c:v>2744784.7152777757</c:v>
                </c:pt>
                <c:pt idx="111">
                  <c:v>2788352.7187499977</c:v>
                </c:pt>
                <c:pt idx="112">
                  <c:v>2831920.7222222197</c:v>
                </c:pt>
                <c:pt idx="113">
                  <c:v>2875488.7256944417</c:v>
                </c:pt>
                <c:pt idx="114">
                  <c:v>2919056.7291666637</c:v>
                </c:pt>
                <c:pt idx="115">
                  <c:v>871360.73263888923</c:v>
                </c:pt>
                <c:pt idx="116">
                  <c:v>914928.73611111147</c:v>
                </c:pt>
                <c:pt idx="117">
                  <c:v>958496.73958333372</c:v>
                </c:pt>
                <c:pt idx="118">
                  <c:v>1002064.743055556</c:v>
                </c:pt>
                <c:pt idx="119">
                  <c:v>1045632.7465277782</c:v>
                </c:pt>
                <c:pt idx="120">
                  <c:v>1089200.7500000005</c:v>
                </c:pt>
              </c:numCache>
            </c:numRef>
          </c:cat>
          <c:val>
            <c:numRef>
              <c:f>Sheet2!$P$3:$P$123</c:f>
              <c:numCache>
                <c:formatCode>General</c:formatCode>
                <c:ptCount val="121"/>
                <c:pt idx="0">
                  <c:v>178</c:v>
                </c:pt>
                <c:pt idx="1">
                  <c:v>179</c:v>
                </c:pt>
                <c:pt idx="2">
                  <c:v>173</c:v>
                </c:pt>
                <c:pt idx="3">
                  <c:v>170</c:v>
                </c:pt>
                <c:pt idx="4">
                  <c:v>191</c:v>
                </c:pt>
                <c:pt idx="5">
                  <c:v>194</c:v>
                </c:pt>
                <c:pt idx="6">
                  <c:v>218</c:v>
                </c:pt>
                <c:pt idx="7">
                  <c:v>246</c:v>
                </c:pt>
                <c:pt idx="8">
                  <c:v>210</c:v>
                </c:pt>
                <c:pt idx="9">
                  <c:v>207</c:v>
                </c:pt>
                <c:pt idx="10">
                  <c:v>226</c:v>
                </c:pt>
                <c:pt idx="11">
                  <c:v>248</c:v>
                </c:pt>
                <c:pt idx="12">
                  <c:v>239</c:v>
                </c:pt>
                <c:pt idx="13">
                  <c:v>277</c:v>
                </c:pt>
                <c:pt idx="14">
                  <c:v>283</c:v>
                </c:pt>
                <c:pt idx="15">
                  <c:v>284</c:v>
                </c:pt>
                <c:pt idx="16">
                  <c:v>297</c:v>
                </c:pt>
                <c:pt idx="17">
                  <c:v>231</c:v>
                </c:pt>
                <c:pt idx="18">
                  <c:v>241</c:v>
                </c:pt>
                <c:pt idx="19">
                  <c:v>227</c:v>
                </c:pt>
                <c:pt idx="20">
                  <c:v>246</c:v>
                </c:pt>
                <c:pt idx="21">
                  <c:v>328</c:v>
                </c:pt>
                <c:pt idx="22">
                  <c:v>309</c:v>
                </c:pt>
                <c:pt idx="23">
                  <c:v>332</c:v>
                </c:pt>
                <c:pt idx="24">
                  <c:v>265</c:v>
                </c:pt>
                <c:pt idx="25">
                  <c:v>250</c:v>
                </c:pt>
                <c:pt idx="26">
                  <c:v>256</c:v>
                </c:pt>
                <c:pt idx="27">
                  <c:v>338</c:v>
                </c:pt>
                <c:pt idx="28">
                  <c:v>306</c:v>
                </c:pt>
                <c:pt idx="29">
                  <c:v>834</c:v>
                </c:pt>
                <c:pt idx="30">
                  <c:v>1009</c:v>
                </c:pt>
                <c:pt idx="31">
                  <c:v>728</c:v>
                </c:pt>
                <c:pt idx="32">
                  <c:v>360</c:v>
                </c:pt>
                <c:pt idx="33">
                  <c:v>1073</c:v>
                </c:pt>
                <c:pt idx="34">
                  <c:v>989</c:v>
                </c:pt>
                <c:pt idx="35">
                  <c:v>993</c:v>
                </c:pt>
                <c:pt idx="36">
                  <c:v>1025</c:v>
                </c:pt>
                <c:pt idx="37">
                  <c:v>334</c:v>
                </c:pt>
                <c:pt idx="38">
                  <c:v>1060</c:v>
                </c:pt>
                <c:pt idx="39">
                  <c:v>330</c:v>
                </c:pt>
                <c:pt idx="40">
                  <c:v>901</c:v>
                </c:pt>
                <c:pt idx="41">
                  <c:v>1118</c:v>
                </c:pt>
                <c:pt idx="42">
                  <c:v>1200</c:v>
                </c:pt>
                <c:pt idx="43">
                  <c:v>918</c:v>
                </c:pt>
                <c:pt idx="44">
                  <c:v>272</c:v>
                </c:pt>
                <c:pt idx="45">
                  <c:v>184</c:v>
                </c:pt>
                <c:pt idx="46">
                  <c:v>231</c:v>
                </c:pt>
                <c:pt idx="47">
                  <c:v>319</c:v>
                </c:pt>
                <c:pt idx="48">
                  <c:v>713</c:v>
                </c:pt>
                <c:pt idx="49">
                  <c:v>1013</c:v>
                </c:pt>
                <c:pt idx="50">
                  <c:v>1112</c:v>
                </c:pt>
                <c:pt idx="51">
                  <c:v>1046</c:v>
                </c:pt>
                <c:pt idx="52">
                  <c:v>1128</c:v>
                </c:pt>
                <c:pt idx="53">
                  <c:v>1158</c:v>
                </c:pt>
                <c:pt idx="54">
                  <c:v>324</c:v>
                </c:pt>
                <c:pt idx="55">
                  <c:v>1058</c:v>
                </c:pt>
                <c:pt idx="56">
                  <c:v>1089</c:v>
                </c:pt>
                <c:pt idx="57">
                  <c:v>1123</c:v>
                </c:pt>
                <c:pt idx="58">
                  <c:v>1116</c:v>
                </c:pt>
                <c:pt idx="59">
                  <c:v>376</c:v>
                </c:pt>
                <c:pt idx="60">
                  <c:v>419</c:v>
                </c:pt>
                <c:pt idx="61">
                  <c:v>389</c:v>
                </c:pt>
                <c:pt idx="62">
                  <c:v>997</c:v>
                </c:pt>
                <c:pt idx="63">
                  <c:v>1063</c:v>
                </c:pt>
                <c:pt idx="64">
                  <c:v>1010</c:v>
                </c:pt>
                <c:pt idx="65">
                  <c:v>925</c:v>
                </c:pt>
                <c:pt idx="66">
                  <c:v>237</c:v>
                </c:pt>
                <c:pt idx="67">
                  <c:v>281</c:v>
                </c:pt>
                <c:pt idx="68">
                  <c:v>942</c:v>
                </c:pt>
                <c:pt idx="69">
                  <c:v>913</c:v>
                </c:pt>
                <c:pt idx="70">
                  <c:v>894</c:v>
                </c:pt>
                <c:pt idx="71">
                  <c:v>924</c:v>
                </c:pt>
                <c:pt idx="72">
                  <c:v>924</c:v>
                </c:pt>
                <c:pt idx="73">
                  <c:v>305</c:v>
                </c:pt>
                <c:pt idx="74">
                  <c:v>236</c:v>
                </c:pt>
                <c:pt idx="75">
                  <c:v>264</c:v>
                </c:pt>
                <c:pt idx="76">
                  <c:v>305</c:v>
                </c:pt>
                <c:pt idx="77">
                  <c:v>730</c:v>
                </c:pt>
                <c:pt idx="78">
                  <c:v>281</c:v>
                </c:pt>
                <c:pt idx="79">
                  <c:v>219</c:v>
                </c:pt>
                <c:pt idx="80">
                  <c:v>227</c:v>
                </c:pt>
                <c:pt idx="81">
                  <c:v>240</c:v>
                </c:pt>
                <c:pt idx="82">
                  <c:v>183</c:v>
                </c:pt>
                <c:pt idx="83">
                  <c:v>166</c:v>
                </c:pt>
                <c:pt idx="84">
                  <c:v>174</c:v>
                </c:pt>
                <c:pt idx="85">
                  <c:v>191</c:v>
                </c:pt>
                <c:pt idx="86">
                  <c:v>209</c:v>
                </c:pt>
                <c:pt idx="87">
                  <c:v>146</c:v>
                </c:pt>
                <c:pt idx="88">
                  <c:v>640</c:v>
                </c:pt>
                <c:pt idx="89">
                  <c:v>600</c:v>
                </c:pt>
                <c:pt idx="90">
                  <c:v>552</c:v>
                </c:pt>
                <c:pt idx="91">
                  <c:v>554</c:v>
                </c:pt>
                <c:pt idx="92">
                  <c:v>220</c:v>
                </c:pt>
                <c:pt idx="93">
                  <c:v>219</c:v>
                </c:pt>
                <c:pt idx="94">
                  <c:v>491</c:v>
                </c:pt>
                <c:pt idx="95">
                  <c:v>447</c:v>
                </c:pt>
                <c:pt idx="96">
                  <c:v>439</c:v>
                </c:pt>
                <c:pt idx="97">
                  <c:v>364</c:v>
                </c:pt>
                <c:pt idx="98">
                  <c:v>371</c:v>
                </c:pt>
                <c:pt idx="99">
                  <c:v>261</c:v>
                </c:pt>
                <c:pt idx="100">
                  <c:v>219</c:v>
                </c:pt>
                <c:pt idx="101">
                  <c:v>200</c:v>
                </c:pt>
                <c:pt idx="102">
                  <c:v>180</c:v>
                </c:pt>
                <c:pt idx="103">
                  <c:v>145</c:v>
                </c:pt>
                <c:pt idx="104">
                  <c:v>143</c:v>
                </c:pt>
                <c:pt idx="105">
                  <c:v>132</c:v>
                </c:pt>
                <c:pt idx="106">
                  <c:v>126</c:v>
                </c:pt>
                <c:pt idx="107">
                  <c:v>112</c:v>
                </c:pt>
                <c:pt idx="108">
                  <c:v>109</c:v>
                </c:pt>
                <c:pt idx="109">
                  <c:v>109</c:v>
                </c:pt>
                <c:pt idx="110">
                  <c:v>110</c:v>
                </c:pt>
                <c:pt idx="111">
                  <c:v>104</c:v>
                </c:pt>
                <c:pt idx="112">
                  <c:v>102</c:v>
                </c:pt>
                <c:pt idx="113">
                  <c:v>107</c:v>
                </c:pt>
                <c:pt idx="114">
                  <c:v>106</c:v>
                </c:pt>
                <c:pt idx="115">
                  <c:v>102</c:v>
                </c:pt>
                <c:pt idx="116">
                  <c:v>95</c:v>
                </c:pt>
                <c:pt idx="117">
                  <c:v>91</c:v>
                </c:pt>
                <c:pt idx="118">
                  <c:v>84</c:v>
                </c:pt>
                <c:pt idx="119">
                  <c:v>82</c:v>
                </c:pt>
                <c:pt idx="120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A9-4151-9E81-9C46CA4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199848"/>
        <c:axId val="485199456"/>
      </c:barChart>
      <c:lineChart>
        <c:grouping val="standard"/>
        <c:varyColors val="0"/>
        <c:ser>
          <c:idx val="1"/>
          <c:order val="1"/>
          <c:tx>
            <c:strRef>
              <c:f>Sheet2!$Q$2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Sheet2!$O$3:$O$123</c:f>
              <c:numCache>
                <c:formatCode>h\.mm\.ss;@</c:formatCode>
                <c:ptCount val="121"/>
                <c:pt idx="0">
                  <c:v>43568.333333333336</c:v>
                </c:pt>
                <c:pt idx="1">
                  <c:v>87136.336805555562</c:v>
                </c:pt>
                <c:pt idx="2">
                  <c:v>130704.34027777778</c:v>
                </c:pt>
                <c:pt idx="3">
                  <c:v>174272.34375</c:v>
                </c:pt>
                <c:pt idx="4">
                  <c:v>217840.34722222222</c:v>
                </c:pt>
                <c:pt idx="5">
                  <c:v>261408.35069444444</c:v>
                </c:pt>
                <c:pt idx="6">
                  <c:v>304976.35416666663</c:v>
                </c:pt>
                <c:pt idx="7">
                  <c:v>348544.35763888888</c:v>
                </c:pt>
                <c:pt idx="8">
                  <c:v>392112.36111111112</c:v>
                </c:pt>
                <c:pt idx="9">
                  <c:v>435680.36458333337</c:v>
                </c:pt>
                <c:pt idx="10">
                  <c:v>479248.36805555562</c:v>
                </c:pt>
                <c:pt idx="11">
                  <c:v>522816.37152777787</c:v>
                </c:pt>
                <c:pt idx="12">
                  <c:v>566384.37500000012</c:v>
                </c:pt>
                <c:pt idx="13">
                  <c:v>609952.37847222236</c:v>
                </c:pt>
                <c:pt idx="14">
                  <c:v>653520.38194444461</c:v>
                </c:pt>
                <c:pt idx="15">
                  <c:v>697088.38541666686</c:v>
                </c:pt>
                <c:pt idx="16">
                  <c:v>740656.38888888911</c:v>
                </c:pt>
                <c:pt idx="17">
                  <c:v>784224.39236111136</c:v>
                </c:pt>
                <c:pt idx="18">
                  <c:v>827792.3958333336</c:v>
                </c:pt>
                <c:pt idx="19">
                  <c:v>871360.39930555585</c:v>
                </c:pt>
                <c:pt idx="20">
                  <c:v>914928.4027777781</c:v>
                </c:pt>
                <c:pt idx="21">
                  <c:v>958496.40625000035</c:v>
                </c:pt>
                <c:pt idx="22">
                  <c:v>1002064.4097222226</c:v>
                </c:pt>
                <c:pt idx="23">
                  <c:v>1045632.4131944448</c:v>
                </c:pt>
                <c:pt idx="24">
                  <c:v>1089200.416666667</c:v>
                </c:pt>
                <c:pt idx="25">
                  <c:v>1132768.4201388892</c:v>
                </c:pt>
                <c:pt idx="26">
                  <c:v>1176336.4236111115</c:v>
                </c:pt>
                <c:pt idx="27">
                  <c:v>1219904.4270833337</c:v>
                </c:pt>
                <c:pt idx="28">
                  <c:v>1263472.430555556</c:v>
                </c:pt>
                <c:pt idx="29">
                  <c:v>1307040.4340277782</c:v>
                </c:pt>
                <c:pt idx="30">
                  <c:v>1350608.4375000005</c:v>
                </c:pt>
                <c:pt idx="31">
                  <c:v>1394176.4409722227</c:v>
                </c:pt>
                <c:pt idx="32">
                  <c:v>1437744.444444445</c:v>
                </c:pt>
                <c:pt idx="33">
                  <c:v>1481312.4479166672</c:v>
                </c:pt>
                <c:pt idx="34">
                  <c:v>1524880.4513888895</c:v>
                </c:pt>
                <c:pt idx="35">
                  <c:v>1568448.4548611117</c:v>
                </c:pt>
                <c:pt idx="36">
                  <c:v>1612016.458333334</c:v>
                </c:pt>
                <c:pt idx="37">
                  <c:v>1655584.4618055562</c:v>
                </c:pt>
                <c:pt idx="38">
                  <c:v>1699152.4652777785</c:v>
                </c:pt>
                <c:pt idx="39">
                  <c:v>1742720.4687500007</c:v>
                </c:pt>
                <c:pt idx="40">
                  <c:v>1786288.4722222229</c:v>
                </c:pt>
                <c:pt idx="41">
                  <c:v>1829856.4756944452</c:v>
                </c:pt>
                <c:pt idx="42">
                  <c:v>1873424.4791666674</c:v>
                </c:pt>
                <c:pt idx="43">
                  <c:v>1916992.4826388897</c:v>
                </c:pt>
                <c:pt idx="44">
                  <c:v>1960560.4861111119</c:v>
                </c:pt>
                <c:pt idx="45">
                  <c:v>2004128.4895833342</c:v>
                </c:pt>
                <c:pt idx="46">
                  <c:v>2047696.4930555564</c:v>
                </c:pt>
                <c:pt idx="47">
                  <c:v>2091264.4965277787</c:v>
                </c:pt>
                <c:pt idx="48">
                  <c:v>2134832.5000000009</c:v>
                </c:pt>
                <c:pt idx="49">
                  <c:v>2178400.5034722229</c:v>
                </c:pt>
                <c:pt idx="50">
                  <c:v>2221968.506944445</c:v>
                </c:pt>
                <c:pt idx="51">
                  <c:v>2265536.510416667</c:v>
                </c:pt>
                <c:pt idx="52">
                  <c:v>2309104.513888889</c:v>
                </c:pt>
                <c:pt idx="53">
                  <c:v>2352672.517361111</c:v>
                </c:pt>
                <c:pt idx="54">
                  <c:v>2396240.520833333</c:v>
                </c:pt>
                <c:pt idx="55">
                  <c:v>2439808.524305555</c:v>
                </c:pt>
                <c:pt idx="56">
                  <c:v>2483376.5277777771</c:v>
                </c:pt>
                <c:pt idx="57">
                  <c:v>2526944.5312499991</c:v>
                </c:pt>
                <c:pt idx="58">
                  <c:v>2570512.5347222211</c:v>
                </c:pt>
                <c:pt idx="59">
                  <c:v>2614080.5381944431</c:v>
                </c:pt>
                <c:pt idx="60">
                  <c:v>2657648.5416666651</c:v>
                </c:pt>
                <c:pt idx="61">
                  <c:v>2701216.5451388871</c:v>
                </c:pt>
                <c:pt idx="62">
                  <c:v>2744784.5486111091</c:v>
                </c:pt>
                <c:pt idx="63">
                  <c:v>2788352.5520833312</c:v>
                </c:pt>
                <c:pt idx="64">
                  <c:v>2831920.5555555532</c:v>
                </c:pt>
                <c:pt idx="65">
                  <c:v>2875488.5590277752</c:v>
                </c:pt>
                <c:pt idx="66">
                  <c:v>2919056.5624999972</c:v>
                </c:pt>
                <c:pt idx="67" formatCode="hh\.mm\.ss;@">
                  <c:v>871360.56597222248</c:v>
                </c:pt>
                <c:pt idx="68">
                  <c:v>914928.56944444473</c:v>
                </c:pt>
                <c:pt idx="69">
                  <c:v>958496.57291666698</c:v>
                </c:pt>
                <c:pt idx="70">
                  <c:v>1002064.5763888892</c:v>
                </c:pt>
                <c:pt idx="71">
                  <c:v>1045632.5798611115</c:v>
                </c:pt>
                <c:pt idx="72">
                  <c:v>1089200.5833333337</c:v>
                </c:pt>
                <c:pt idx="73">
                  <c:v>1132768.586805556</c:v>
                </c:pt>
                <c:pt idx="74">
                  <c:v>1176336.5902777782</c:v>
                </c:pt>
                <c:pt idx="75">
                  <c:v>1219904.5937500005</c:v>
                </c:pt>
                <c:pt idx="76">
                  <c:v>1263472.5972222227</c:v>
                </c:pt>
                <c:pt idx="77">
                  <c:v>1307040.600694445</c:v>
                </c:pt>
                <c:pt idx="78">
                  <c:v>1350608.6041666672</c:v>
                </c:pt>
                <c:pt idx="79">
                  <c:v>1394176.6076388895</c:v>
                </c:pt>
                <c:pt idx="80">
                  <c:v>1437744.6111111117</c:v>
                </c:pt>
                <c:pt idx="81">
                  <c:v>1481312.614583334</c:v>
                </c:pt>
                <c:pt idx="82">
                  <c:v>1524880.6180555562</c:v>
                </c:pt>
                <c:pt idx="83">
                  <c:v>1568448.6215277785</c:v>
                </c:pt>
                <c:pt idx="84">
                  <c:v>1612016.6250000007</c:v>
                </c:pt>
                <c:pt idx="85">
                  <c:v>1655584.6284722229</c:v>
                </c:pt>
                <c:pt idx="86">
                  <c:v>1699152.6319444452</c:v>
                </c:pt>
                <c:pt idx="87">
                  <c:v>1742720.6354166674</c:v>
                </c:pt>
                <c:pt idx="88">
                  <c:v>1786288.6388888897</c:v>
                </c:pt>
                <c:pt idx="89">
                  <c:v>1829856.6423611119</c:v>
                </c:pt>
                <c:pt idx="90">
                  <c:v>1873424.6458333342</c:v>
                </c:pt>
                <c:pt idx="91">
                  <c:v>1916992.6493055564</c:v>
                </c:pt>
                <c:pt idx="92">
                  <c:v>1960560.6527777787</c:v>
                </c:pt>
                <c:pt idx="93">
                  <c:v>2004128.6562500009</c:v>
                </c:pt>
                <c:pt idx="94">
                  <c:v>2047696.6597222232</c:v>
                </c:pt>
                <c:pt idx="95">
                  <c:v>2091264.6631944454</c:v>
                </c:pt>
                <c:pt idx="96">
                  <c:v>2134832.6666666674</c:v>
                </c:pt>
                <c:pt idx="97">
                  <c:v>2178400.6701388895</c:v>
                </c:pt>
                <c:pt idx="98">
                  <c:v>2221968.6736111115</c:v>
                </c:pt>
                <c:pt idx="99">
                  <c:v>2265536.6770833335</c:v>
                </c:pt>
                <c:pt idx="100">
                  <c:v>2309104.6805555555</c:v>
                </c:pt>
                <c:pt idx="101">
                  <c:v>2352672.6840277775</c:v>
                </c:pt>
                <c:pt idx="102">
                  <c:v>2396240.6874999995</c:v>
                </c:pt>
                <c:pt idx="103">
                  <c:v>2439808.6909722215</c:v>
                </c:pt>
                <c:pt idx="104">
                  <c:v>2483376.6944444436</c:v>
                </c:pt>
                <c:pt idx="105">
                  <c:v>2526944.6979166656</c:v>
                </c:pt>
                <c:pt idx="106">
                  <c:v>2570512.7013888876</c:v>
                </c:pt>
                <c:pt idx="107">
                  <c:v>2614080.7048611096</c:v>
                </c:pt>
                <c:pt idx="108">
                  <c:v>2657648.7083333316</c:v>
                </c:pt>
                <c:pt idx="109">
                  <c:v>2701216.7118055536</c:v>
                </c:pt>
                <c:pt idx="110">
                  <c:v>2744784.7152777757</c:v>
                </c:pt>
                <c:pt idx="111">
                  <c:v>2788352.7187499977</c:v>
                </c:pt>
                <c:pt idx="112">
                  <c:v>2831920.7222222197</c:v>
                </c:pt>
                <c:pt idx="113">
                  <c:v>2875488.7256944417</c:v>
                </c:pt>
                <c:pt idx="114">
                  <c:v>2919056.7291666637</c:v>
                </c:pt>
                <c:pt idx="115">
                  <c:v>871360.73263888923</c:v>
                </c:pt>
                <c:pt idx="116">
                  <c:v>914928.73611111147</c:v>
                </c:pt>
                <c:pt idx="117">
                  <c:v>958496.73958333372</c:v>
                </c:pt>
                <c:pt idx="118">
                  <c:v>1002064.743055556</c:v>
                </c:pt>
                <c:pt idx="119">
                  <c:v>1045632.7465277782</c:v>
                </c:pt>
                <c:pt idx="120">
                  <c:v>1089200.7500000005</c:v>
                </c:pt>
              </c:numCache>
            </c:numRef>
          </c:cat>
          <c:val>
            <c:numRef>
              <c:f>Sheet2!$Q$3:$Q$123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1.6640000000000002E-2</c:v>
                </c:pt>
                <c:pt idx="6">
                  <c:v>1.9000000000000002E-3</c:v>
                </c:pt>
                <c:pt idx="7">
                  <c:v>7.5599999999999999E-3</c:v>
                </c:pt>
                <c:pt idx="8">
                  <c:v>0</c:v>
                </c:pt>
                <c:pt idx="9">
                  <c:v>0</c:v>
                </c:pt>
                <c:pt idx="10">
                  <c:v>7.1999999999999994E-4</c:v>
                </c:pt>
                <c:pt idx="11">
                  <c:v>5.0499999999999998E-3</c:v>
                </c:pt>
                <c:pt idx="12">
                  <c:v>3.6799999999999997E-3</c:v>
                </c:pt>
                <c:pt idx="13">
                  <c:v>1.521E-2</c:v>
                </c:pt>
                <c:pt idx="14">
                  <c:v>3.9680000000000007E-2</c:v>
                </c:pt>
                <c:pt idx="15">
                  <c:v>5.1999999999999998E-3</c:v>
                </c:pt>
                <c:pt idx="16">
                  <c:v>9.810000000000001E-3</c:v>
                </c:pt>
                <c:pt idx="17">
                  <c:v>4.4800000000000006E-2</c:v>
                </c:pt>
                <c:pt idx="18">
                  <c:v>3.1799999999999997E-3</c:v>
                </c:pt>
                <c:pt idx="19">
                  <c:v>2.052E-2</c:v>
                </c:pt>
                <c:pt idx="20">
                  <c:v>2.7369999999999998E-2</c:v>
                </c:pt>
                <c:pt idx="21">
                  <c:v>2.1419999999999998E-2</c:v>
                </c:pt>
                <c:pt idx="22">
                  <c:v>4.2720000000000001E-2</c:v>
                </c:pt>
                <c:pt idx="23">
                  <c:v>8.4799999999999997E-3</c:v>
                </c:pt>
                <c:pt idx="24">
                  <c:v>2.052E-2</c:v>
                </c:pt>
                <c:pt idx="25">
                  <c:v>3.3119999999999997E-2</c:v>
                </c:pt>
                <c:pt idx="26">
                  <c:v>3.712E-2</c:v>
                </c:pt>
                <c:pt idx="27">
                  <c:v>9.0899999999999991E-3</c:v>
                </c:pt>
                <c:pt idx="28">
                  <c:v>5.2560000000000003E-2</c:v>
                </c:pt>
                <c:pt idx="29">
                  <c:v>0</c:v>
                </c:pt>
                <c:pt idx="30">
                  <c:v>2.6000000000000003E-4</c:v>
                </c:pt>
                <c:pt idx="31">
                  <c:v>2.6349999999999998E-3</c:v>
                </c:pt>
                <c:pt idx="32">
                  <c:v>3.4559999999999999E-3</c:v>
                </c:pt>
                <c:pt idx="33">
                  <c:v>5.0999999999999995E-3</c:v>
                </c:pt>
                <c:pt idx="34">
                  <c:v>3.8940000000000002E-2</c:v>
                </c:pt>
                <c:pt idx="35">
                  <c:v>3.0080000000000003E-2</c:v>
                </c:pt>
                <c:pt idx="36">
                  <c:v>6.3599999999999993E-3</c:v>
                </c:pt>
                <c:pt idx="37">
                  <c:v>2.8120000000000003E-2</c:v>
                </c:pt>
                <c:pt idx="38">
                  <c:v>5.0499999999999998E-3</c:v>
                </c:pt>
                <c:pt idx="39">
                  <c:v>7.2100000000000003E-3</c:v>
                </c:pt>
                <c:pt idx="40">
                  <c:v>2.9520000000000001E-2</c:v>
                </c:pt>
                <c:pt idx="41">
                  <c:v>0.10035000000000001</c:v>
                </c:pt>
                <c:pt idx="42">
                  <c:v>1.5679999999999999E-2</c:v>
                </c:pt>
                <c:pt idx="43">
                  <c:v>7.059E-2</c:v>
                </c:pt>
                <c:pt idx="44">
                  <c:v>2.4320000000000001E-2</c:v>
                </c:pt>
                <c:pt idx="45">
                  <c:v>9.7439999999999999E-2</c:v>
                </c:pt>
                <c:pt idx="46">
                  <c:v>6.9559999999999997E-2</c:v>
                </c:pt>
                <c:pt idx="47">
                  <c:v>0</c:v>
                </c:pt>
                <c:pt idx="48">
                  <c:v>9.015999999999999E-2</c:v>
                </c:pt>
                <c:pt idx="49">
                  <c:v>8.7200000000000003E-3</c:v>
                </c:pt>
                <c:pt idx="50">
                  <c:v>2.3459999999999998E-2</c:v>
                </c:pt>
                <c:pt idx="51">
                  <c:v>1.7079999999999998E-2</c:v>
                </c:pt>
                <c:pt idx="52">
                  <c:v>6.6599999999999993E-3</c:v>
                </c:pt>
                <c:pt idx="53">
                  <c:v>2.2609999999999998E-2</c:v>
                </c:pt>
                <c:pt idx="54">
                  <c:v>1.9039999999999998E-2</c:v>
                </c:pt>
                <c:pt idx="55">
                  <c:v>0</c:v>
                </c:pt>
                <c:pt idx="56">
                  <c:v>7.0800000000000004E-3</c:v>
                </c:pt>
                <c:pt idx="57">
                  <c:v>3.712E-2</c:v>
                </c:pt>
                <c:pt idx="58">
                  <c:v>3.2340000000000001E-2</c:v>
                </c:pt>
                <c:pt idx="59">
                  <c:v>1.7800000000000003E-3</c:v>
                </c:pt>
                <c:pt idx="60">
                  <c:v>1.3859999999999999E-2</c:v>
                </c:pt>
                <c:pt idx="61">
                  <c:v>4.6500000000000005E-3</c:v>
                </c:pt>
                <c:pt idx="62">
                  <c:v>1.74E-3</c:v>
                </c:pt>
                <c:pt idx="63">
                  <c:v>1.9879999999999998E-2</c:v>
                </c:pt>
                <c:pt idx="64">
                  <c:v>6.96E-3</c:v>
                </c:pt>
                <c:pt idx="65">
                  <c:v>4.5309999999999996E-2</c:v>
                </c:pt>
                <c:pt idx="66">
                  <c:v>1.1679999999999999E-2</c:v>
                </c:pt>
                <c:pt idx="67">
                  <c:v>0</c:v>
                </c:pt>
                <c:pt idx="68">
                  <c:v>1.5200000000000001E-3</c:v>
                </c:pt>
                <c:pt idx="69">
                  <c:v>5.5999999999999995E-4</c:v>
                </c:pt>
                <c:pt idx="70">
                  <c:v>1.8600000000000003E-3</c:v>
                </c:pt>
                <c:pt idx="71">
                  <c:v>0</c:v>
                </c:pt>
                <c:pt idx="72">
                  <c:v>3.1729999999999994E-2</c:v>
                </c:pt>
                <c:pt idx="73">
                  <c:v>3.4799999999999998E-2</c:v>
                </c:pt>
                <c:pt idx="74">
                  <c:v>6.7499999999999999E-3</c:v>
                </c:pt>
                <c:pt idx="75">
                  <c:v>0</c:v>
                </c:pt>
                <c:pt idx="76">
                  <c:v>2.6999999999999997E-3</c:v>
                </c:pt>
                <c:pt idx="77">
                  <c:v>0</c:v>
                </c:pt>
                <c:pt idx="78">
                  <c:v>0</c:v>
                </c:pt>
                <c:pt idx="79">
                  <c:v>8.5000000000000006E-4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2.4800000000000004E-3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1.5839999999999996E-2</c:v>
                </c:pt>
                <c:pt idx="96">
                  <c:v>1.0240000000000003E-2</c:v>
                </c:pt>
                <c:pt idx="97">
                  <c:v>1.7600000000000003E-3</c:v>
                </c:pt>
                <c:pt idx="98">
                  <c:v>1.176E-2</c:v>
                </c:pt>
                <c:pt idx="99">
                  <c:v>2.6560000000000004E-2</c:v>
                </c:pt>
                <c:pt idx="100">
                  <c:v>2.0800000000000003E-3</c:v>
                </c:pt>
                <c:pt idx="101">
                  <c:v>1.72E-3</c:v>
                </c:pt>
                <c:pt idx="102">
                  <c:v>4.6000000000000008E-3</c:v>
                </c:pt>
                <c:pt idx="103">
                  <c:v>0</c:v>
                </c:pt>
                <c:pt idx="104">
                  <c:v>4.0800000000000003E-3</c:v>
                </c:pt>
                <c:pt idx="105">
                  <c:v>4.8799999999999998E-3</c:v>
                </c:pt>
                <c:pt idx="106">
                  <c:v>1.74E-3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A9-4151-9E81-9C46CA41F0B2}"/>
            </c:ext>
          </c:extLst>
        </c:ser>
        <c:ser>
          <c:idx val="2"/>
          <c:order val="2"/>
          <c:tx>
            <c:strRef>
              <c:f>Sheet2!$R$2</c:f>
              <c:strCache>
                <c:ptCount val="1"/>
                <c:pt idx="0">
                  <c:v>Target Daya Electrical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Sheet2!$R$3:$R$123</c:f>
              <c:numCache>
                <c:formatCode>General</c:formatCode>
                <c:ptCount val="121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7.0000000000000007E-2</c:v>
                </c:pt>
                <c:pt idx="45">
                  <c:v>7.0000000000000007E-2</c:v>
                </c:pt>
                <c:pt idx="46">
                  <c:v>7.0000000000000007E-2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7.0000000000000007E-2</c:v>
                </c:pt>
                <c:pt idx="53">
                  <c:v>7.0000000000000007E-2</c:v>
                </c:pt>
                <c:pt idx="54">
                  <c:v>7.0000000000000007E-2</c:v>
                </c:pt>
                <c:pt idx="55">
                  <c:v>7.0000000000000007E-2</c:v>
                </c:pt>
                <c:pt idx="56">
                  <c:v>7.0000000000000007E-2</c:v>
                </c:pt>
                <c:pt idx="57">
                  <c:v>7.0000000000000007E-2</c:v>
                </c:pt>
                <c:pt idx="58">
                  <c:v>7.0000000000000007E-2</c:v>
                </c:pt>
                <c:pt idx="59">
                  <c:v>7.0000000000000007E-2</c:v>
                </c:pt>
                <c:pt idx="60">
                  <c:v>7.0000000000000007E-2</c:v>
                </c:pt>
                <c:pt idx="61">
                  <c:v>7.0000000000000007E-2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7.0000000000000007E-2</c:v>
                </c:pt>
                <c:pt idx="65">
                  <c:v>7.0000000000000007E-2</c:v>
                </c:pt>
                <c:pt idx="66">
                  <c:v>7.0000000000000007E-2</c:v>
                </c:pt>
                <c:pt idx="67">
                  <c:v>7.0000000000000007E-2</c:v>
                </c:pt>
                <c:pt idx="68">
                  <c:v>7.0000000000000007E-2</c:v>
                </c:pt>
                <c:pt idx="69">
                  <c:v>7.0000000000000007E-2</c:v>
                </c:pt>
                <c:pt idx="70">
                  <c:v>7.0000000000000007E-2</c:v>
                </c:pt>
                <c:pt idx="71">
                  <c:v>7.0000000000000007E-2</c:v>
                </c:pt>
                <c:pt idx="72">
                  <c:v>7.0000000000000007E-2</c:v>
                </c:pt>
                <c:pt idx="73">
                  <c:v>7.0000000000000007E-2</c:v>
                </c:pt>
                <c:pt idx="74">
                  <c:v>7.0000000000000007E-2</c:v>
                </c:pt>
                <c:pt idx="75">
                  <c:v>7.0000000000000007E-2</c:v>
                </c:pt>
                <c:pt idx="76">
                  <c:v>7.0000000000000007E-2</c:v>
                </c:pt>
                <c:pt idx="77">
                  <c:v>7.0000000000000007E-2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7.0000000000000007E-2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7.0000000000000007E-2</c:v>
                </c:pt>
                <c:pt idx="84">
                  <c:v>7.0000000000000007E-2</c:v>
                </c:pt>
                <c:pt idx="85">
                  <c:v>7.0000000000000007E-2</c:v>
                </c:pt>
                <c:pt idx="86">
                  <c:v>7.0000000000000007E-2</c:v>
                </c:pt>
                <c:pt idx="87">
                  <c:v>7.0000000000000007E-2</c:v>
                </c:pt>
                <c:pt idx="88">
                  <c:v>7.0000000000000007E-2</c:v>
                </c:pt>
                <c:pt idx="89">
                  <c:v>7.0000000000000007E-2</c:v>
                </c:pt>
                <c:pt idx="90">
                  <c:v>7.0000000000000007E-2</c:v>
                </c:pt>
                <c:pt idx="91">
                  <c:v>7.0000000000000007E-2</c:v>
                </c:pt>
                <c:pt idx="92">
                  <c:v>7.0000000000000007E-2</c:v>
                </c:pt>
                <c:pt idx="93">
                  <c:v>7.0000000000000007E-2</c:v>
                </c:pt>
                <c:pt idx="94">
                  <c:v>7.0000000000000007E-2</c:v>
                </c:pt>
                <c:pt idx="95">
                  <c:v>7.0000000000000007E-2</c:v>
                </c:pt>
                <c:pt idx="96">
                  <c:v>7.0000000000000007E-2</c:v>
                </c:pt>
                <c:pt idx="97">
                  <c:v>7.0000000000000007E-2</c:v>
                </c:pt>
                <c:pt idx="98">
                  <c:v>7.0000000000000007E-2</c:v>
                </c:pt>
                <c:pt idx="99">
                  <c:v>7.0000000000000007E-2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7.0000000000000007E-2</c:v>
                </c:pt>
                <c:pt idx="107">
                  <c:v>7.0000000000000007E-2</c:v>
                </c:pt>
                <c:pt idx="108">
                  <c:v>7.0000000000000007E-2</c:v>
                </c:pt>
                <c:pt idx="109">
                  <c:v>7.0000000000000007E-2</c:v>
                </c:pt>
                <c:pt idx="110">
                  <c:v>7.0000000000000007E-2</c:v>
                </c:pt>
                <c:pt idx="111">
                  <c:v>7.0000000000000007E-2</c:v>
                </c:pt>
                <c:pt idx="112">
                  <c:v>7.0000000000000007E-2</c:v>
                </c:pt>
                <c:pt idx="113">
                  <c:v>7.0000000000000007E-2</c:v>
                </c:pt>
                <c:pt idx="114">
                  <c:v>7.0000000000000007E-2</c:v>
                </c:pt>
                <c:pt idx="115">
                  <c:v>7.0000000000000007E-2</c:v>
                </c:pt>
                <c:pt idx="116">
                  <c:v>7.0000000000000007E-2</c:v>
                </c:pt>
                <c:pt idx="117">
                  <c:v>7.0000000000000007E-2</c:v>
                </c:pt>
                <c:pt idx="118">
                  <c:v>7.0000000000000007E-2</c:v>
                </c:pt>
                <c:pt idx="119">
                  <c:v>7.0000000000000007E-2</c:v>
                </c:pt>
                <c:pt idx="120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A9-4151-9E81-9C46CA4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97104"/>
        <c:axId val="485197888"/>
      </c:lineChart>
      <c:catAx>
        <c:axId val="48519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Waktu (menit)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7888"/>
        <c:crosses val="autoZero"/>
        <c:auto val="1"/>
        <c:lblAlgn val="ctr"/>
        <c:lblOffset val="100"/>
        <c:noMultiLvlLbl val="0"/>
      </c:catAx>
      <c:valAx>
        <c:axId val="48519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Daya </a:t>
                </a:r>
                <a:r>
                  <a:rPr lang="id-ID" sz="1050" i="1"/>
                  <a:t>Electrical</a:t>
                </a:r>
                <a:r>
                  <a:rPr lang="id-ID" sz="1050" i="0"/>
                  <a:t> (Watt)</a:t>
                </a:r>
                <a:endParaRPr lang="id-ID" sz="1050" i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7104"/>
        <c:crosses val="autoZero"/>
        <c:crossBetween val="between"/>
      </c:valAx>
      <c:valAx>
        <c:axId val="4851994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Intensitas Matahari W/m</a:t>
                </a:r>
                <a:r>
                  <a:rPr lang="id-ID" sz="1050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0.98454943861697219"/>
              <c:y val="0.396347764562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9848"/>
        <c:crosses val="max"/>
        <c:crossBetween val="between"/>
      </c:valAx>
      <c:catAx>
        <c:axId val="485199848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5199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454350304896088"/>
          <c:y val="8.3743156713424929E-2"/>
          <c:w val="0.27161658513630837"/>
          <c:h val="5.4609491491587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Sheet2!$CK$2</c:f>
              <c:strCache>
                <c:ptCount val="1"/>
                <c:pt idx="0">
                  <c:v>Radiasi sinar matahar - Pyranometer Hitam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Sheet2!$CJ$3:$CJ$23</c:f>
              <c:numCache>
                <c:formatCode>h\.mm\.ss;@</c:formatCode>
                <c:ptCount val="21"/>
                <c:pt idx="0">
                  <c:v>43568.333333333336</c:v>
                </c:pt>
                <c:pt idx="1">
                  <c:v>304976.35416666663</c:v>
                </c:pt>
                <c:pt idx="2">
                  <c:v>566384.37500000012</c:v>
                </c:pt>
                <c:pt idx="3">
                  <c:v>827792.3958333336</c:v>
                </c:pt>
                <c:pt idx="4">
                  <c:v>1089200.416666667</c:v>
                </c:pt>
                <c:pt idx="5">
                  <c:v>1350608.4375000005</c:v>
                </c:pt>
                <c:pt idx="6">
                  <c:v>1612016.458333334</c:v>
                </c:pt>
                <c:pt idx="7">
                  <c:v>1873424.4791666674</c:v>
                </c:pt>
                <c:pt idx="8">
                  <c:v>2134832.5000000009</c:v>
                </c:pt>
                <c:pt idx="9">
                  <c:v>2396240.520833333</c:v>
                </c:pt>
                <c:pt idx="10">
                  <c:v>2657648.5416666651</c:v>
                </c:pt>
                <c:pt idx="11">
                  <c:v>2919056.5624999972</c:v>
                </c:pt>
                <c:pt idx="12">
                  <c:v>1089200.5833333337</c:v>
                </c:pt>
                <c:pt idx="13">
                  <c:v>1350608.6041666672</c:v>
                </c:pt>
                <c:pt idx="14">
                  <c:v>1612016.6250000007</c:v>
                </c:pt>
                <c:pt idx="15">
                  <c:v>1873424.6458333342</c:v>
                </c:pt>
                <c:pt idx="16">
                  <c:v>2134832.6666666674</c:v>
                </c:pt>
                <c:pt idx="17">
                  <c:v>2396240.6874999995</c:v>
                </c:pt>
                <c:pt idx="18">
                  <c:v>2657648.7083333316</c:v>
                </c:pt>
                <c:pt idx="19">
                  <c:v>2919056.7291666637</c:v>
                </c:pt>
                <c:pt idx="20">
                  <c:v>1089200.7500000005</c:v>
                </c:pt>
              </c:numCache>
            </c:numRef>
          </c:cat>
          <c:val>
            <c:numRef>
              <c:f>Sheet2!$CK$3:$CK$23</c:f>
              <c:numCache>
                <c:formatCode>General</c:formatCode>
                <c:ptCount val="21"/>
                <c:pt idx="0">
                  <c:v>0.77</c:v>
                </c:pt>
                <c:pt idx="1">
                  <c:v>0.97</c:v>
                </c:pt>
                <c:pt idx="2">
                  <c:v>127</c:v>
                </c:pt>
                <c:pt idx="3">
                  <c:v>179</c:v>
                </c:pt>
                <c:pt idx="4">
                  <c:v>228</c:v>
                </c:pt>
                <c:pt idx="5">
                  <c:v>238</c:v>
                </c:pt>
                <c:pt idx="6">
                  <c:v>221</c:v>
                </c:pt>
                <c:pt idx="7">
                  <c:v>210</c:v>
                </c:pt>
                <c:pt idx="8">
                  <c:v>238</c:v>
                </c:pt>
                <c:pt idx="9">
                  <c:v>991</c:v>
                </c:pt>
                <c:pt idx="10">
                  <c:v>922</c:v>
                </c:pt>
                <c:pt idx="11">
                  <c:v>870</c:v>
                </c:pt>
                <c:pt idx="12">
                  <c:v>178</c:v>
                </c:pt>
                <c:pt idx="13">
                  <c:v>323</c:v>
                </c:pt>
                <c:pt idx="14">
                  <c:v>622</c:v>
                </c:pt>
                <c:pt idx="15">
                  <c:v>496</c:v>
                </c:pt>
                <c:pt idx="16">
                  <c:v>146</c:v>
                </c:pt>
                <c:pt idx="17">
                  <c:v>110</c:v>
                </c:pt>
                <c:pt idx="18">
                  <c:v>58</c:v>
                </c:pt>
                <c:pt idx="19">
                  <c:v>49</c:v>
                </c:pt>
                <c:pt idx="20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41-4E28-BD36-62BAE5D2F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197496"/>
        <c:axId val="485192400"/>
      </c:barChart>
      <c:lineChart>
        <c:grouping val="standard"/>
        <c:varyColors val="0"/>
        <c:ser>
          <c:idx val="1"/>
          <c:order val="1"/>
          <c:tx>
            <c:strRef>
              <c:f>Sheet2!$CL$2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Sheet2!$CJ$3:$CJ$23</c:f>
              <c:numCache>
                <c:formatCode>h\.mm\.ss;@</c:formatCode>
                <c:ptCount val="21"/>
                <c:pt idx="0">
                  <c:v>43568.333333333336</c:v>
                </c:pt>
                <c:pt idx="1">
                  <c:v>304976.35416666663</c:v>
                </c:pt>
                <c:pt idx="2">
                  <c:v>566384.37500000012</c:v>
                </c:pt>
                <c:pt idx="3">
                  <c:v>827792.3958333336</c:v>
                </c:pt>
                <c:pt idx="4">
                  <c:v>1089200.416666667</c:v>
                </c:pt>
                <c:pt idx="5">
                  <c:v>1350608.4375000005</c:v>
                </c:pt>
                <c:pt idx="6">
                  <c:v>1612016.458333334</c:v>
                </c:pt>
                <c:pt idx="7">
                  <c:v>1873424.4791666674</c:v>
                </c:pt>
                <c:pt idx="8">
                  <c:v>2134832.5000000009</c:v>
                </c:pt>
                <c:pt idx="9">
                  <c:v>2396240.520833333</c:v>
                </c:pt>
                <c:pt idx="10">
                  <c:v>2657648.5416666651</c:v>
                </c:pt>
                <c:pt idx="11">
                  <c:v>2919056.5624999972</c:v>
                </c:pt>
                <c:pt idx="12">
                  <c:v>1089200.5833333337</c:v>
                </c:pt>
                <c:pt idx="13">
                  <c:v>1350608.6041666672</c:v>
                </c:pt>
                <c:pt idx="14">
                  <c:v>1612016.6250000007</c:v>
                </c:pt>
                <c:pt idx="15">
                  <c:v>1873424.6458333342</c:v>
                </c:pt>
                <c:pt idx="16">
                  <c:v>2134832.6666666674</c:v>
                </c:pt>
                <c:pt idx="17">
                  <c:v>2396240.6874999995</c:v>
                </c:pt>
                <c:pt idx="18">
                  <c:v>2657648.7083333316</c:v>
                </c:pt>
                <c:pt idx="19">
                  <c:v>2919056.7291666637</c:v>
                </c:pt>
                <c:pt idx="20">
                  <c:v>1089200.7500000005</c:v>
                </c:pt>
              </c:numCache>
            </c:numRef>
          </c:cat>
          <c:val>
            <c:numRef>
              <c:f>Sheet2!$CL$3:$CL$23</c:f>
              <c:numCache>
                <c:formatCode>General</c:formatCode>
                <c:ptCount val="21"/>
                <c:pt idx="0">
                  <c:v>2.0340000000000004E-2</c:v>
                </c:pt>
                <c:pt idx="1">
                  <c:v>8.1600000000000006E-3</c:v>
                </c:pt>
                <c:pt idx="2">
                  <c:v>3.48E-3</c:v>
                </c:pt>
                <c:pt idx="3">
                  <c:v>7.0139999999999994E-2</c:v>
                </c:pt>
                <c:pt idx="4">
                  <c:v>3.6539999999999996E-2</c:v>
                </c:pt>
                <c:pt idx="5">
                  <c:v>2.4479999999999998E-2</c:v>
                </c:pt>
                <c:pt idx="6">
                  <c:v>2.53E-2</c:v>
                </c:pt>
                <c:pt idx="7">
                  <c:v>3.3839999999999995E-2</c:v>
                </c:pt>
                <c:pt idx="8">
                  <c:v>1.7010000000000001E-2</c:v>
                </c:pt>
                <c:pt idx="9">
                  <c:v>1.5859999999999999E-2</c:v>
                </c:pt>
                <c:pt idx="10">
                  <c:v>1.9879999999999998E-2</c:v>
                </c:pt>
                <c:pt idx="11">
                  <c:v>1.353E-2</c:v>
                </c:pt>
                <c:pt idx="12">
                  <c:v>8.2799999999999992E-3</c:v>
                </c:pt>
                <c:pt idx="13">
                  <c:v>1.8600000000000003E-3</c:v>
                </c:pt>
                <c:pt idx="14">
                  <c:v>1.3050000000000001E-2</c:v>
                </c:pt>
                <c:pt idx="15">
                  <c:v>1.74E-3</c:v>
                </c:pt>
                <c:pt idx="16">
                  <c:v>2.3700000000000001E-3</c:v>
                </c:pt>
                <c:pt idx="17">
                  <c:v>5.5799999999999999E-3</c:v>
                </c:pt>
                <c:pt idx="18">
                  <c:v>1.4960000000000001E-2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41-4E28-BD36-62BAE5D2F323}"/>
            </c:ext>
          </c:extLst>
        </c:ser>
        <c:ser>
          <c:idx val="2"/>
          <c:order val="2"/>
          <c:tx>
            <c:strRef>
              <c:f>Sheet2!$CM$2</c:f>
              <c:strCache>
                <c:ptCount val="1"/>
                <c:pt idx="0">
                  <c:v>Target Daya Elektrikal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Sheet2!$CM$3:$CM$23</c:f>
              <c:numCache>
                <c:formatCode>General</c:formatCode>
                <c:ptCount val="21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E41-4E28-BD36-62BAE5D2F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92792"/>
        <c:axId val="485198280"/>
      </c:lineChart>
      <c:catAx>
        <c:axId val="4851927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8280"/>
        <c:crosses val="autoZero"/>
        <c:auto val="1"/>
        <c:lblAlgn val="ctr"/>
        <c:lblOffset val="100"/>
        <c:noMultiLvlLbl val="0"/>
      </c:catAx>
      <c:valAx>
        <c:axId val="48519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2792"/>
        <c:crosses val="autoZero"/>
        <c:crossBetween val="between"/>
      </c:valAx>
      <c:valAx>
        <c:axId val="4851924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7496"/>
        <c:crosses val="max"/>
        <c:crossBetween val="between"/>
      </c:valAx>
      <c:catAx>
        <c:axId val="485197496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5192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Sheet2!$CL$2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Sheet2!$CJ$3:$CJ$23</c:f>
              <c:numCache>
                <c:formatCode>h\.mm\.ss;@</c:formatCode>
                <c:ptCount val="21"/>
                <c:pt idx="0">
                  <c:v>43568.333333333336</c:v>
                </c:pt>
                <c:pt idx="1">
                  <c:v>304976.35416666663</c:v>
                </c:pt>
                <c:pt idx="2">
                  <c:v>566384.37500000012</c:v>
                </c:pt>
                <c:pt idx="3">
                  <c:v>827792.3958333336</c:v>
                </c:pt>
                <c:pt idx="4">
                  <c:v>1089200.416666667</c:v>
                </c:pt>
                <c:pt idx="5">
                  <c:v>1350608.4375000005</c:v>
                </c:pt>
                <c:pt idx="6">
                  <c:v>1612016.458333334</c:v>
                </c:pt>
                <c:pt idx="7">
                  <c:v>1873424.4791666674</c:v>
                </c:pt>
                <c:pt idx="8">
                  <c:v>2134832.5000000009</c:v>
                </c:pt>
                <c:pt idx="9">
                  <c:v>2396240.520833333</c:v>
                </c:pt>
                <c:pt idx="10">
                  <c:v>2657648.5416666651</c:v>
                </c:pt>
                <c:pt idx="11">
                  <c:v>2919056.5624999972</c:v>
                </c:pt>
                <c:pt idx="12">
                  <c:v>1089200.5833333337</c:v>
                </c:pt>
                <c:pt idx="13">
                  <c:v>1350608.6041666672</c:v>
                </c:pt>
                <c:pt idx="14">
                  <c:v>1612016.6250000007</c:v>
                </c:pt>
                <c:pt idx="15">
                  <c:v>1873424.6458333342</c:v>
                </c:pt>
                <c:pt idx="16">
                  <c:v>2134832.6666666674</c:v>
                </c:pt>
                <c:pt idx="17">
                  <c:v>2396240.6874999995</c:v>
                </c:pt>
                <c:pt idx="18">
                  <c:v>2657648.7083333316</c:v>
                </c:pt>
                <c:pt idx="19">
                  <c:v>2919056.7291666637</c:v>
                </c:pt>
                <c:pt idx="20">
                  <c:v>1089200.7500000005</c:v>
                </c:pt>
              </c:numCache>
            </c:numRef>
          </c:cat>
          <c:val>
            <c:numRef>
              <c:f>Sheet2!$CL$3:$CL$23</c:f>
              <c:numCache>
                <c:formatCode>General</c:formatCode>
                <c:ptCount val="21"/>
                <c:pt idx="0">
                  <c:v>2.0340000000000004E-2</c:v>
                </c:pt>
                <c:pt idx="1">
                  <c:v>8.1600000000000006E-3</c:v>
                </c:pt>
                <c:pt idx="2">
                  <c:v>3.48E-3</c:v>
                </c:pt>
                <c:pt idx="3">
                  <c:v>7.0139999999999994E-2</c:v>
                </c:pt>
                <c:pt idx="4">
                  <c:v>3.6539999999999996E-2</c:v>
                </c:pt>
                <c:pt idx="5">
                  <c:v>2.4479999999999998E-2</c:v>
                </c:pt>
                <c:pt idx="6">
                  <c:v>2.53E-2</c:v>
                </c:pt>
                <c:pt idx="7">
                  <c:v>3.3839999999999995E-2</c:v>
                </c:pt>
                <c:pt idx="8">
                  <c:v>1.7010000000000001E-2</c:v>
                </c:pt>
                <c:pt idx="9">
                  <c:v>1.5859999999999999E-2</c:v>
                </c:pt>
                <c:pt idx="10">
                  <c:v>1.9879999999999998E-2</c:v>
                </c:pt>
                <c:pt idx="11">
                  <c:v>1.353E-2</c:v>
                </c:pt>
                <c:pt idx="12">
                  <c:v>8.2799999999999992E-3</c:v>
                </c:pt>
                <c:pt idx="13">
                  <c:v>1.8600000000000003E-3</c:v>
                </c:pt>
                <c:pt idx="14">
                  <c:v>1.3050000000000001E-2</c:v>
                </c:pt>
                <c:pt idx="15">
                  <c:v>1.74E-3</c:v>
                </c:pt>
                <c:pt idx="16">
                  <c:v>2.3700000000000001E-3</c:v>
                </c:pt>
                <c:pt idx="17">
                  <c:v>5.5799999999999999E-3</c:v>
                </c:pt>
                <c:pt idx="18">
                  <c:v>1.4960000000000001E-2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62-4A7F-9E7C-A1FA1435CB26}"/>
            </c:ext>
          </c:extLst>
        </c:ser>
        <c:ser>
          <c:idx val="2"/>
          <c:order val="2"/>
          <c:tx>
            <c:strRef>
              <c:f>Sheet2!$CM$2</c:f>
              <c:strCache>
                <c:ptCount val="1"/>
                <c:pt idx="0">
                  <c:v>Target Daya Elektrikal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Sheet2!$CJ$3:$CJ$23</c:f>
              <c:numCache>
                <c:formatCode>h\.mm\.ss;@</c:formatCode>
                <c:ptCount val="21"/>
                <c:pt idx="0">
                  <c:v>43568.333333333336</c:v>
                </c:pt>
                <c:pt idx="1">
                  <c:v>304976.35416666663</c:v>
                </c:pt>
                <c:pt idx="2">
                  <c:v>566384.37500000012</c:v>
                </c:pt>
                <c:pt idx="3">
                  <c:v>827792.3958333336</c:v>
                </c:pt>
                <c:pt idx="4">
                  <c:v>1089200.416666667</c:v>
                </c:pt>
                <c:pt idx="5">
                  <c:v>1350608.4375000005</c:v>
                </c:pt>
                <c:pt idx="6">
                  <c:v>1612016.458333334</c:v>
                </c:pt>
                <c:pt idx="7">
                  <c:v>1873424.4791666674</c:v>
                </c:pt>
                <c:pt idx="8">
                  <c:v>2134832.5000000009</c:v>
                </c:pt>
                <c:pt idx="9">
                  <c:v>2396240.520833333</c:v>
                </c:pt>
                <c:pt idx="10">
                  <c:v>2657648.5416666651</c:v>
                </c:pt>
                <c:pt idx="11">
                  <c:v>2919056.5624999972</c:v>
                </c:pt>
                <c:pt idx="12">
                  <c:v>1089200.5833333337</c:v>
                </c:pt>
                <c:pt idx="13">
                  <c:v>1350608.6041666672</c:v>
                </c:pt>
                <c:pt idx="14">
                  <c:v>1612016.6250000007</c:v>
                </c:pt>
                <c:pt idx="15">
                  <c:v>1873424.6458333342</c:v>
                </c:pt>
                <c:pt idx="16">
                  <c:v>2134832.6666666674</c:v>
                </c:pt>
                <c:pt idx="17">
                  <c:v>2396240.6874999995</c:v>
                </c:pt>
                <c:pt idx="18">
                  <c:v>2657648.7083333316</c:v>
                </c:pt>
                <c:pt idx="19">
                  <c:v>2919056.7291666637</c:v>
                </c:pt>
                <c:pt idx="20">
                  <c:v>1089200.7500000005</c:v>
                </c:pt>
              </c:numCache>
            </c:numRef>
          </c:cat>
          <c:val>
            <c:numRef>
              <c:f>Sheet2!$CM$3:$CM$23</c:f>
              <c:numCache>
                <c:formatCode>General</c:formatCode>
                <c:ptCount val="21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62-4A7F-9E7C-A1FA1435C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94360"/>
        <c:axId val="485194752"/>
      </c:lineChart>
      <c:lineChart>
        <c:grouping val="standard"/>
        <c:varyColors val="0"/>
        <c:ser>
          <c:idx val="0"/>
          <c:order val="0"/>
          <c:tx>
            <c:strRef>
              <c:f>Sheet2!$CK$2</c:f>
              <c:strCache>
                <c:ptCount val="1"/>
                <c:pt idx="0">
                  <c:v>Radiasi sinar matahar - Pyranometer Hitam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Sheet2!$CJ$3:$CJ$23</c:f>
              <c:numCache>
                <c:formatCode>h\.mm\.ss;@</c:formatCode>
                <c:ptCount val="21"/>
                <c:pt idx="0">
                  <c:v>43568.333333333336</c:v>
                </c:pt>
                <c:pt idx="1">
                  <c:v>304976.35416666663</c:v>
                </c:pt>
                <c:pt idx="2">
                  <c:v>566384.37500000012</c:v>
                </c:pt>
                <c:pt idx="3">
                  <c:v>827792.3958333336</c:v>
                </c:pt>
                <c:pt idx="4">
                  <c:v>1089200.416666667</c:v>
                </c:pt>
                <c:pt idx="5">
                  <c:v>1350608.4375000005</c:v>
                </c:pt>
                <c:pt idx="6">
                  <c:v>1612016.458333334</c:v>
                </c:pt>
                <c:pt idx="7">
                  <c:v>1873424.4791666674</c:v>
                </c:pt>
                <c:pt idx="8">
                  <c:v>2134832.5000000009</c:v>
                </c:pt>
                <c:pt idx="9">
                  <c:v>2396240.520833333</c:v>
                </c:pt>
                <c:pt idx="10">
                  <c:v>2657648.5416666651</c:v>
                </c:pt>
                <c:pt idx="11">
                  <c:v>2919056.5624999972</c:v>
                </c:pt>
                <c:pt idx="12">
                  <c:v>1089200.5833333337</c:v>
                </c:pt>
                <c:pt idx="13">
                  <c:v>1350608.6041666672</c:v>
                </c:pt>
                <c:pt idx="14">
                  <c:v>1612016.6250000007</c:v>
                </c:pt>
                <c:pt idx="15">
                  <c:v>1873424.6458333342</c:v>
                </c:pt>
                <c:pt idx="16">
                  <c:v>2134832.6666666674</c:v>
                </c:pt>
                <c:pt idx="17">
                  <c:v>2396240.6874999995</c:v>
                </c:pt>
                <c:pt idx="18">
                  <c:v>2657648.7083333316</c:v>
                </c:pt>
                <c:pt idx="19">
                  <c:v>2919056.7291666637</c:v>
                </c:pt>
                <c:pt idx="20">
                  <c:v>1089200.7500000005</c:v>
                </c:pt>
              </c:numCache>
            </c:numRef>
          </c:cat>
          <c:val>
            <c:numRef>
              <c:f>Sheet2!$CK$3:$CK$23</c:f>
              <c:numCache>
                <c:formatCode>General</c:formatCode>
                <c:ptCount val="21"/>
                <c:pt idx="0">
                  <c:v>0.77</c:v>
                </c:pt>
                <c:pt idx="1">
                  <c:v>0.97</c:v>
                </c:pt>
                <c:pt idx="2">
                  <c:v>127</c:v>
                </c:pt>
                <c:pt idx="3">
                  <c:v>179</c:v>
                </c:pt>
                <c:pt idx="4">
                  <c:v>228</c:v>
                </c:pt>
                <c:pt idx="5">
                  <c:v>238</c:v>
                </c:pt>
                <c:pt idx="6">
                  <c:v>221</c:v>
                </c:pt>
                <c:pt idx="7">
                  <c:v>210</c:v>
                </c:pt>
                <c:pt idx="8">
                  <c:v>238</c:v>
                </c:pt>
                <c:pt idx="9">
                  <c:v>991</c:v>
                </c:pt>
                <c:pt idx="10">
                  <c:v>922</c:v>
                </c:pt>
                <c:pt idx="11">
                  <c:v>870</c:v>
                </c:pt>
                <c:pt idx="12">
                  <c:v>178</c:v>
                </c:pt>
                <c:pt idx="13">
                  <c:v>323</c:v>
                </c:pt>
                <c:pt idx="14">
                  <c:v>622</c:v>
                </c:pt>
                <c:pt idx="15">
                  <c:v>496</c:v>
                </c:pt>
                <c:pt idx="16">
                  <c:v>146</c:v>
                </c:pt>
                <c:pt idx="17">
                  <c:v>110</c:v>
                </c:pt>
                <c:pt idx="18">
                  <c:v>58</c:v>
                </c:pt>
                <c:pt idx="19">
                  <c:v>49</c:v>
                </c:pt>
                <c:pt idx="20">
                  <c:v>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62-4A7F-9E7C-A1FA1435C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95536"/>
        <c:axId val="485195144"/>
      </c:lineChart>
      <c:catAx>
        <c:axId val="485194360"/>
        <c:scaling>
          <c:orientation val="minMax"/>
        </c:scaling>
        <c:delete val="0"/>
        <c:axPos val="b"/>
        <c:numFmt formatCode="h\.mm\.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4752"/>
        <c:crosses val="autoZero"/>
        <c:auto val="1"/>
        <c:lblAlgn val="ctr"/>
        <c:lblOffset val="100"/>
        <c:noMultiLvlLbl val="0"/>
      </c:catAx>
      <c:valAx>
        <c:axId val="48519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4360"/>
        <c:crosses val="autoZero"/>
        <c:crossBetween val="between"/>
      </c:valAx>
      <c:valAx>
        <c:axId val="485195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5536"/>
        <c:crosses val="max"/>
        <c:crossBetween val="between"/>
      </c:valAx>
      <c:catAx>
        <c:axId val="485195536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5195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u="none" strike="noStrike" baseline="0">
                <a:effectLst/>
              </a:rPr>
              <a:t>The effect of the solar heat flux on the power generated and the target of the electrical power.</a:t>
            </a:r>
            <a:endParaRPr lang="id-ID" sz="1800" b="0" i="0" baseline="0">
              <a:effectLst/>
            </a:endParaRPr>
          </a:p>
        </c:rich>
      </c:tx>
      <c:layout>
        <c:manualLayout>
          <c:xMode val="edge"/>
          <c:yMode val="edge"/>
          <c:x val="0.11302203491850336"/>
          <c:y val="4.40273204083007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251307202696004"/>
          <c:y val="0.19516033701247154"/>
          <c:w val="0.79303666914660942"/>
          <c:h val="0.65422417987656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Jurnal!$P$2</c:f>
              <c:strCache>
                <c:ptCount val="1"/>
                <c:pt idx="0">
                  <c:v>Solar Heat Flux</c:v>
                </c:pt>
              </c:strCache>
            </c:strRef>
          </c:tx>
          <c:spPr>
            <a:solidFill>
              <a:schemeClr val="accent1"/>
            </a:solidFill>
            <a:ln w="31750">
              <a:noFill/>
            </a:ln>
            <a:effectLst/>
          </c:spPr>
          <c:invertIfNegative val="0"/>
          <c:cat>
            <c:numRef>
              <c:f>Jurnal!$O$3:$O$11</c:f>
              <c:numCache>
                <c:formatCode>h\.mm\.ss;@</c:formatCode>
                <c:ptCount val="9"/>
                <c:pt idx="0">
                  <c:v>261408.35069444444</c:v>
                </c:pt>
                <c:pt idx="1">
                  <c:v>784224.39236111136</c:v>
                </c:pt>
                <c:pt idx="2">
                  <c:v>1307040.4340277782</c:v>
                </c:pt>
                <c:pt idx="3">
                  <c:v>1829856.4756944452</c:v>
                </c:pt>
                <c:pt idx="4">
                  <c:v>2352672.517361111</c:v>
                </c:pt>
                <c:pt idx="5">
                  <c:v>1307040.600694445</c:v>
                </c:pt>
                <c:pt idx="6">
                  <c:v>1829856.6423611119</c:v>
                </c:pt>
                <c:pt idx="7">
                  <c:v>2352672.6840277775</c:v>
                </c:pt>
                <c:pt idx="8">
                  <c:v>2875488.7256944417</c:v>
                </c:pt>
              </c:numCache>
            </c:numRef>
          </c:cat>
          <c:val>
            <c:numRef>
              <c:f>Jurnal!$P$3:$P$11</c:f>
              <c:numCache>
                <c:formatCode>General</c:formatCode>
                <c:ptCount val="9"/>
                <c:pt idx="0">
                  <c:v>194</c:v>
                </c:pt>
                <c:pt idx="1">
                  <c:v>231</c:v>
                </c:pt>
                <c:pt idx="2">
                  <c:v>834</c:v>
                </c:pt>
                <c:pt idx="3">
                  <c:v>1118</c:v>
                </c:pt>
                <c:pt idx="4">
                  <c:v>1158</c:v>
                </c:pt>
                <c:pt idx="5">
                  <c:v>730</c:v>
                </c:pt>
                <c:pt idx="6">
                  <c:v>600</c:v>
                </c:pt>
                <c:pt idx="7">
                  <c:v>200</c:v>
                </c:pt>
                <c:pt idx="8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A9-4151-9E81-9C46CA4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199064"/>
        <c:axId val="485198672"/>
      </c:barChart>
      <c:lineChart>
        <c:grouping val="standard"/>
        <c:varyColors val="0"/>
        <c:ser>
          <c:idx val="1"/>
          <c:order val="1"/>
          <c:tx>
            <c:strRef>
              <c:f>Jurnal!$Q$2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Jurnal!$O$3:$O$11</c:f>
              <c:numCache>
                <c:formatCode>h\.mm\.ss;@</c:formatCode>
                <c:ptCount val="9"/>
                <c:pt idx="0">
                  <c:v>261408.35069444444</c:v>
                </c:pt>
                <c:pt idx="1">
                  <c:v>784224.39236111136</c:v>
                </c:pt>
                <c:pt idx="2">
                  <c:v>1307040.4340277782</c:v>
                </c:pt>
                <c:pt idx="3">
                  <c:v>1829856.4756944452</c:v>
                </c:pt>
                <c:pt idx="4">
                  <c:v>2352672.517361111</c:v>
                </c:pt>
                <c:pt idx="5">
                  <c:v>1307040.600694445</c:v>
                </c:pt>
                <c:pt idx="6">
                  <c:v>1829856.6423611119</c:v>
                </c:pt>
                <c:pt idx="7">
                  <c:v>2352672.6840277775</c:v>
                </c:pt>
                <c:pt idx="8">
                  <c:v>2875488.7256944417</c:v>
                </c:pt>
              </c:numCache>
            </c:numRef>
          </c:cat>
          <c:val>
            <c:numRef>
              <c:f>Jurnal!$Q$3:$Q$11</c:f>
              <c:numCache>
                <c:formatCode>General</c:formatCode>
                <c:ptCount val="9"/>
                <c:pt idx="0">
                  <c:v>1.6640000000000002E-2</c:v>
                </c:pt>
                <c:pt idx="1">
                  <c:v>4.4800000000000006E-2</c:v>
                </c:pt>
                <c:pt idx="2">
                  <c:v>3.2340000000000001E-2</c:v>
                </c:pt>
                <c:pt idx="3">
                  <c:v>0.10035000000000001</c:v>
                </c:pt>
                <c:pt idx="4">
                  <c:v>2.2609999999999998E-2</c:v>
                </c:pt>
                <c:pt idx="5">
                  <c:v>0</c:v>
                </c:pt>
                <c:pt idx="6">
                  <c:v>0</c:v>
                </c:pt>
                <c:pt idx="7">
                  <c:v>1.72E-3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A9-4151-9E81-9C46CA41F0B2}"/>
            </c:ext>
          </c:extLst>
        </c:ser>
        <c:ser>
          <c:idx val="2"/>
          <c:order val="2"/>
          <c:tx>
            <c:strRef>
              <c:f>Jurnal!$R$2</c:f>
              <c:strCache>
                <c:ptCount val="1"/>
                <c:pt idx="0">
                  <c:v>Electrical Power 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Jurnal!$R$3:$R$11</c:f>
              <c:numCache>
                <c:formatCode>General</c:formatCode>
                <c:ptCount val="9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A9-4151-9E81-9C46CA4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96712"/>
        <c:axId val="485195928"/>
      </c:lineChart>
      <c:catAx>
        <c:axId val="485196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Data</a:t>
                </a:r>
                <a:r>
                  <a:rPr lang="id-ID" sz="1050" baseline="0"/>
                  <a:t> Taking Time</a:t>
                </a:r>
                <a:r>
                  <a:rPr lang="id-ID" sz="1050"/>
                  <a:t> (minute) </a:t>
                </a:r>
              </a:p>
            </c:rich>
          </c:tx>
          <c:layout>
            <c:manualLayout>
              <c:xMode val="edge"/>
              <c:yMode val="edge"/>
              <c:x val="0.41405988433680269"/>
              <c:y val="0.93639723479067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5928"/>
        <c:crosses val="autoZero"/>
        <c:auto val="1"/>
        <c:lblAlgn val="ctr"/>
        <c:lblOffset val="100"/>
        <c:noMultiLvlLbl val="0"/>
      </c:catAx>
      <c:valAx>
        <c:axId val="48519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 i="0"/>
                  <a:t>Electrical</a:t>
                </a:r>
                <a:r>
                  <a:rPr lang="id-ID" sz="1050" i="0" baseline="0"/>
                  <a:t> Power</a:t>
                </a:r>
                <a:r>
                  <a:rPr lang="id-ID" sz="1050" i="0"/>
                  <a:t> (Watt)</a:t>
                </a:r>
                <a:endParaRPr lang="id-ID" sz="1050" i="1"/>
              </a:p>
            </c:rich>
          </c:tx>
          <c:layout>
            <c:manualLayout>
              <c:xMode val="edge"/>
              <c:yMode val="edge"/>
              <c:x val="3.1908689741980689E-2"/>
              <c:y val="0.3439648928982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6712"/>
        <c:crosses val="autoZero"/>
        <c:crossBetween val="between"/>
      </c:valAx>
      <c:valAx>
        <c:axId val="485198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Solar Heat Flux (W/m</a:t>
                </a:r>
                <a:r>
                  <a:rPr lang="id-ID" sz="1050" baseline="30000"/>
                  <a:t>2</a:t>
                </a:r>
                <a:r>
                  <a:rPr lang="id-ID" sz="1050" baseline="0"/>
                  <a:t>)</a:t>
                </a:r>
                <a:endParaRPr lang="id-ID" sz="1050" baseline="30000"/>
              </a:p>
            </c:rich>
          </c:tx>
          <c:layout>
            <c:manualLayout>
              <c:xMode val="edge"/>
              <c:yMode val="edge"/>
              <c:x val="0.96105217467667525"/>
              <c:y val="0.39634782691709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5199064"/>
        <c:crosses val="max"/>
        <c:crossBetween val="between"/>
      </c:valAx>
      <c:catAx>
        <c:axId val="485199064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5198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562902154643269"/>
          <c:y val="0.11635966800326442"/>
          <c:w val="0.51413292851824133"/>
          <c:h val="6.56314127501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Jurnal!$CK$2</c:f>
              <c:strCache>
                <c:ptCount val="1"/>
                <c:pt idx="0">
                  <c:v>Radiasi sinar matahar - Pyranometer Hitam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Jurnal!$CJ$3:$CJ$4</c:f>
              <c:numCache>
                <c:formatCode>h\.mm\.ss;@</c:formatCode>
                <c:ptCount val="2"/>
                <c:pt idx="0">
                  <c:v>1350608.4375000005</c:v>
                </c:pt>
                <c:pt idx="1">
                  <c:v>2396240.6874999995</c:v>
                </c:pt>
              </c:numCache>
            </c:numRef>
          </c:cat>
          <c:val>
            <c:numRef>
              <c:f>Jurnal!$CK$3:$CK$4</c:f>
              <c:numCache>
                <c:formatCode>General</c:formatCode>
                <c:ptCount val="2"/>
                <c:pt idx="0">
                  <c:v>238</c:v>
                </c:pt>
                <c:pt idx="1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41-4E28-BD36-62BAE5D2F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12040"/>
        <c:axId val="482014392"/>
      </c:barChart>
      <c:lineChart>
        <c:grouping val="standard"/>
        <c:varyColors val="0"/>
        <c:ser>
          <c:idx val="1"/>
          <c:order val="1"/>
          <c:tx>
            <c:strRef>
              <c:f>Jurnal!$CL$2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Jurnal!$CJ$3:$CJ$4</c:f>
              <c:numCache>
                <c:formatCode>h\.mm\.ss;@</c:formatCode>
                <c:ptCount val="2"/>
                <c:pt idx="0">
                  <c:v>1350608.4375000005</c:v>
                </c:pt>
                <c:pt idx="1">
                  <c:v>2396240.6874999995</c:v>
                </c:pt>
              </c:numCache>
            </c:numRef>
          </c:cat>
          <c:val>
            <c:numRef>
              <c:f>Jurnal!$CL$3:$CL$4</c:f>
              <c:numCache>
                <c:formatCode>General</c:formatCode>
                <c:ptCount val="2"/>
                <c:pt idx="0">
                  <c:v>2.4479999999999998E-2</c:v>
                </c:pt>
                <c:pt idx="1">
                  <c:v>5.5799999999999999E-3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41-4E28-BD36-62BAE5D2F323}"/>
            </c:ext>
          </c:extLst>
        </c:ser>
        <c:ser>
          <c:idx val="2"/>
          <c:order val="2"/>
          <c:tx>
            <c:strRef>
              <c:f>Jurnal!$CM$2</c:f>
              <c:strCache>
                <c:ptCount val="1"/>
                <c:pt idx="0">
                  <c:v>Target Daya Elektrikal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Jurnal!$CM$3:$CM$4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E41-4E28-BD36-62BAE5D2F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13608"/>
        <c:axId val="482014000"/>
      </c:lineChart>
      <c:catAx>
        <c:axId val="4820136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4000"/>
        <c:crosses val="autoZero"/>
        <c:auto val="1"/>
        <c:lblAlgn val="ctr"/>
        <c:lblOffset val="100"/>
        <c:noMultiLvlLbl val="0"/>
      </c:catAx>
      <c:valAx>
        <c:axId val="4820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3608"/>
        <c:crosses val="autoZero"/>
        <c:crossBetween val="between"/>
      </c:valAx>
      <c:valAx>
        <c:axId val="4820143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2040"/>
        <c:crosses val="max"/>
        <c:crossBetween val="between"/>
      </c:valAx>
      <c:catAx>
        <c:axId val="482012040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2014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Jurnal!$CL$2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Jurnal!$CJ$3:$CJ$4</c:f>
              <c:numCache>
                <c:formatCode>h\.mm\.ss;@</c:formatCode>
                <c:ptCount val="2"/>
                <c:pt idx="0">
                  <c:v>1350608.4375000005</c:v>
                </c:pt>
                <c:pt idx="1">
                  <c:v>2396240.6874999995</c:v>
                </c:pt>
              </c:numCache>
            </c:numRef>
          </c:cat>
          <c:val>
            <c:numRef>
              <c:f>Jurnal!$CL$3:$CL$4</c:f>
              <c:numCache>
                <c:formatCode>General</c:formatCode>
                <c:ptCount val="2"/>
                <c:pt idx="0">
                  <c:v>2.4479999999999998E-2</c:v>
                </c:pt>
                <c:pt idx="1">
                  <c:v>5.5799999999999999E-3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62-4A7F-9E7C-A1FA1435CB26}"/>
            </c:ext>
          </c:extLst>
        </c:ser>
        <c:ser>
          <c:idx val="2"/>
          <c:order val="2"/>
          <c:tx>
            <c:strRef>
              <c:f>Jurnal!$CM$2</c:f>
              <c:strCache>
                <c:ptCount val="1"/>
                <c:pt idx="0">
                  <c:v>Target Daya Elektrikal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Jurnal!$CJ$3:$CJ$4</c:f>
              <c:numCache>
                <c:formatCode>h\.mm\.ss;@</c:formatCode>
                <c:ptCount val="2"/>
                <c:pt idx="0">
                  <c:v>1350608.4375000005</c:v>
                </c:pt>
                <c:pt idx="1">
                  <c:v>2396240.6874999995</c:v>
                </c:pt>
              </c:numCache>
            </c:numRef>
          </c:cat>
          <c:val>
            <c:numRef>
              <c:f>Jurnal!$CM$3:$CM$4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62-4A7F-9E7C-A1FA1435C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17136"/>
        <c:axId val="482014784"/>
      </c:lineChart>
      <c:lineChart>
        <c:grouping val="standard"/>
        <c:varyColors val="0"/>
        <c:ser>
          <c:idx val="0"/>
          <c:order val="0"/>
          <c:tx>
            <c:strRef>
              <c:f>Jurnal!$CK$2</c:f>
              <c:strCache>
                <c:ptCount val="1"/>
                <c:pt idx="0">
                  <c:v>Radiasi sinar matahar - Pyranometer Hitam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Jurnal!$CJ$3:$CJ$4</c:f>
              <c:numCache>
                <c:formatCode>h\.mm\.ss;@</c:formatCode>
                <c:ptCount val="2"/>
                <c:pt idx="0">
                  <c:v>1350608.4375000005</c:v>
                </c:pt>
                <c:pt idx="1">
                  <c:v>2396240.6874999995</c:v>
                </c:pt>
              </c:numCache>
            </c:numRef>
          </c:cat>
          <c:val>
            <c:numRef>
              <c:f>Jurnal!$CK$3:$CK$4</c:f>
              <c:numCache>
                <c:formatCode>General</c:formatCode>
                <c:ptCount val="2"/>
                <c:pt idx="0">
                  <c:v>238</c:v>
                </c:pt>
                <c:pt idx="1">
                  <c:v>110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62-4A7F-9E7C-A1FA1435C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15176"/>
        <c:axId val="482013216"/>
      </c:lineChart>
      <c:catAx>
        <c:axId val="482017136"/>
        <c:scaling>
          <c:orientation val="minMax"/>
        </c:scaling>
        <c:delete val="0"/>
        <c:axPos val="b"/>
        <c:numFmt formatCode="h\.mm\.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4784"/>
        <c:crosses val="autoZero"/>
        <c:auto val="1"/>
        <c:lblAlgn val="ctr"/>
        <c:lblOffset val="100"/>
        <c:noMultiLvlLbl val="0"/>
      </c:catAx>
      <c:valAx>
        <c:axId val="48201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7136"/>
        <c:crosses val="autoZero"/>
        <c:crossBetween val="between"/>
      </c:valAx>
      <c:valAx>
        <c:axId val="482013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5176"/>
        <c:crosses val="max"/>
        <c:crossBetween val="between"/>
      </c:valAx>
      <c:catAx>
        <c:axId val="482015176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2013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u="none" strike="noStrike" baseline="0">
                <a:effectLst/>
              </a:rPr>
              <a:t>The effect of the solar heat flux on the power produced.</a:t>
            </a:r>
            <a:endParaRPr lang="id-ID" sz="1800" b="0" i="0" baseline="0">
              <a:effectLst/>
            </a:endParaRPr>
          </a:p>
        </c:rich>
      </c:tx>
      <c:layout>
        <c:manualLayout>
          <c:xMode val="edge"/>
          <c:yMode val="edge"/>
          <c:x val="0.21548033256036478"/>
          <c:y val="9.4206140716037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977403871661785"/>
          <c:y val="0.15873440165311992"/>
          <c:w val="0.79303666914660942"/>
          <c:h val="0.6750390867224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Jurnal!$P$2</c:f>
              <c:strCache>
                <c:ptCount val="1"/>
                <c:pt idx="0">
                  <c:v>Solar Heat Flux</c:v>
                </c:pt>
              </c:strCache>
            </c:strRef>
          </c:tx>
          <c:spPr>
            <a:solidFill>
              <a:schemeClr val="accent1"/>
            </a:solidFill>
            <a:ln w="31750">
              <a:noFill/>
            </a:ln>
            <a:effectLst/>
          </c:spPr>
          <c:invertIfNegative val="0"/>
          <c:cat>
            <c:numRef>
              <c:f>Jurnal!$O$3:$O$11</c:f>
              <c:numCache>
                <c:formatCode>h\.mm\.ss;@</c:formatCode>
                <c:ptCount val="9"/>
                <c:pt idx="0">
                  <c:v>261408.35069444444</c:v>
                </c:pt>
                <c:pt idx="1">
                  <c:v>784224.39236111136</c:v>
                </c:pt>
                <c:pt idx="2">
                  <c:v>1307040.4340277782</c:v>
                </c:pt>
                <c:pt idx="3">
                  <c:v>1829856.4756944452</c:v>
                </c:pt>
                <c:pt idx="4">
                  <c:v>2352672.517361111</c:v>
                </c:pt>
                <c:pt idx="5">
                  <c:v>1307040.600694445</c:v>
                </c:pt>
                <c:pt idx="6">
                  <c:v>1829856.6423611119</c:v>
                </c:pt>
                <c:pt idx="7">
                  <c:v>2352672.6840277775</c:v>
                </c:pt>
                <c:pt idx="8">
                  <c:v>2875488.7256944417</c:v>
                </c:pt>
              </c:numCache>
            </c:numRef>
          </c:cat>
          <c:val>
            <c:numRef>
              <c:f>Jurnal!$P$3:$P$11</c:f>
              <c:numCache>
                <c:formatCode>General</c:formatCode>
                <c:ptCount val="9"/>
                <c:pt idx="0">
                  <c:v>194</c:v>
                </c:pt>
                <c:pt idx="1">
                  <c:v>231</c:v>
                </c:pt>
                <c:pt idx="2">
                  <c:v>834</c:v>
                </c:pt>
                <c:pt idx="3">
                  <c:v>1118</c:v>
                </c:pt>
                <c:pt idx="4">
                  <c:v>1158</c:v>
                </c:pt>
                <c:pt idx="5">
                  <c:v>730</c:v>
                </c:pt>
                <c:pt idx="6">
                  <c:v>600</c:v>
                </c:pt>
                <c:pt idx="7">
                  <c:v>200</c:v>
                </c:pt>
                <c:pt idx="8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A9-4151-9E81-9C46CA4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11648"/>
        <c:axId val="482012432"/>
      </c:barChart>
      <c:lineChart>
        <c:grouping val="standard"/>
        <c:varyColors val="0"/>
        <c:ser>
          <c:idx val="1"/>
          <c:order val="1"/>
          <c:tx>
            <c:strRef>
              <c:f>Jurnal!$Q$2</c:f>
              <c:strCache>
                <c:ptCount val="1"/>
                <c:pt idx="0">
                  <c:v>Watt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Jurnal!$O$3:$O$11</c:f>
              <c:numCache>
                <c:formatCode>h\.mm\.ss;@</c:formatCode>
                <c:ptCount val="9"/>
                <c:pt idx="0">
                  <c:v>261408.35069444444</c:v>
                </c:pt>
                <c:pt idx="1">
                  <c:v>784224.39236111136</c:v>
                </c:pt>
                <c:pt idx="2">
                  <c:v>1307040.4340277782</c:v>
                </c:pt>
                <c:pt idx="3">
                  <c:v>1829856.4756944452</c:v>
                </c:pt>
                <c:pt idx="4">
                  <c:v>2352672.517361111</c:v>
                </c:pt>
                <c:pt idx="5">
                  <c:v>1307040.600694445</c:v>
                </c:pt>
                <c:pt idx="6">
                  <c:v>1829856.6423611119</c:v>
                </c:pt>
                <c:pt idx="7">
                  <c:v>2352672.6840277775</c:v>
                </c:pt>
                <c:pt idx="8">
                  <c:v>2875488.7256944417</c:v>
                </c:pt>
              </c:numCache>
            </c:numRef>
          </c:cat>
          <c:val>
            <c:numRef>
              <c:f>Jurnal!$Q$3:$Q$11</c:f>
              <c:numCache>
                <c:formatCode>General</c:formatCode>
                <c:ptCount val="9"/>
                <c:pt idx="0">
                  <c:v>1.6640000000000002E-2</c:v>
                </c:pt>
                <c:pt idx="1">
                  <c:v>4.4800000000000006E-2</c:v>
                </c:pt>
                <c:pt idx="2">
                  <c:v>3.2340000000000001E-2</c:v>
                </c:pt>
                <c:pt idx="3">
                  <c:v>0.10035000000000001</c:v>
                </c:pt>
                <c:pt idx="4">
                  <c:v>2.2609999999999998E-2</c:v>
                </c:pt>
                <c:pt idx="5">
                  <c:v>0</c:v>
                </c:pt>
                <c:pt idx="6">
                  <c:v>0</c:v>
                </c:pt>
                <c:pt idx="7">
                  <c:v>1.72E-3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A9-4151-9E81-9C46CA4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15960"/>
        <c:axId val="482017920"/>
      </c:lineChart>
      <c:catAx>
        <c:axId val="482015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Data</a:t>
                </a:r>
                <a:r>
                  <a:rPr lang="id-ID" sz="1050" baseline="0"/>
                  <a:t> Taking Time</a:t>
                </a:r>
                <a:r>
                  <a:rPr lang="id-ID" sz="1050"/>
                  <a:t> </a:t>
                </a:r>
              </a:p>
            </c:rich>
          </c:tx>
          <c:layout>
            <c:manualLayout>
              <c:xMode val="edge"/>
              <c:yMode val="edge"/>
              <c:x val="0.41405988433680269"/>
              <c:y val="0.93639723479067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7920"/>
        <c:crosses val="autoZero"/>
        <c:auto val="1"/>
        <c:lblAlgn val="ctr"/>
        <c:lblOffset val="100"/>
        <c:noMultiLvlLbl val="0"/>
      </c:catAx>
      <c:valAx>
        <c:axId val="4820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 i="0"/>
                  <a:t>Electrical</a:t>
                </a:r>
                <a:r>
                  <a:rPr lang="id-ID" sz="1050" i="0" baseline="0"/>
                  <a:t> Power</a:t>
                </a:r>
                <a:r>
                  <a:rPr lang="id-ID" sz="1050" i="0"/>
                  <a:t> (Watt)</a:t>
                </a:r>
                <a:endParaRPr lang="id-ID" sz="1050" i="1"/>
              </a:p>
            </c:rich>
          </c:tx>
          <c:layout>
            <c:manualLayout>
              <c:xMode val="edge"/>
              <c:yMode val="edge"/>
              <c:x val="3.1908689741980689E-2"/>
              <c:y val="0.3439648928982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5960"/>
        <c:crosses val="autoZero"/>
        <c:crossBetween val="between"/>
      </c:valAx>
      <c:valAx>
        <c:axId val="4820124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/>
                  <a:t>Solar Heat Flux (W/m</a:t>
                </a:r>
                <a:r>
                  <a:rPr lang="id-ID" sz="1050" baseline="30000"/>
                  <a:t>2</a:t>
                </a:r>
                <a:r>
                  <a:rPr lang="id-ID" sz="1050" baseline="0"/>
                  <a:t>)</a:t>
                </a:r>
                <a:endParaRPr lang="id-ID" sz="1050" baseline="30000"/>
              </a:p>
            </c:rich>
          </c:tx>
          <c:layout>
            <c:manualLayout>
              <c:xMode val="edge"/>
              <c:yMode val="edge"/>
              <c:x val="0.96105217467667525"/>
              <c:y val="0.39634782691709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2011648"/>
        <c:crosses val="max"/>
        <c:crossBetween val="between"/>
      </c:valAx>
      <c:catAx>
        <c:axId val="482011648"/>
        <c:scaling>
          <c:orientation val="minMax"/>
        </c:scaling>
        <c:delete val="1"/>
        <c:axPos val="b"/>
        <c:numFmt formatCode="h\.mm\.ss;@" sourceLinked="1"/>
        <c:majorTickMark val="out"/>
        <c:minorTickMark val="none"/>
        <c:tickLblPos val="nextTo"/>
        <c:crossAx val="48201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612508164299555"/>
          <c:y val="8.3743156713424929E-2"/>
          <c:w val="0.51413292851824133"/>
          <c:h val="6.56314127501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235321</xdr:colOff>
      <xdr:row>1</xdr:row>
      <xdr:rowOff>439270</xdr:rowOff>
    </xdr:from>
    <xdr:to>
      <xdr:col>49</xdr:col>
      <xdr:colOff>612321</xdr:colOff>
      <xdr:row>26</xdr:row>
      <xdr:rowOff>122464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58970</xdr:colOff>
      <xdr:row>32</xdr:row>
      <xdr:rowOff>166327</xdr:rowOff>
    </xdr:from>
    <xdr:to>
      <xdr:col>32</xdr:col>
      <xdr:colOff>217394</xdr:colOff>
      <xdr:row>58</xdr:row>
      <xdr:rowOff>175291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143275</xdr:colOff>
      <xdr:row>40</xdr:row>
      <xdr:rowOff>185857</xdr:rowOff>
    </xdr:from>
    <xdr:to>
      <xdr:col>89</xdr:col>
      <xdr:colOff>143435</xdr:colOff>
      <xdr:row>56</xdr:row>
      <xdr:rowOff>49145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507465</xdr:colOff>
      <xdr:row>1</xdr:row>
      <xdr:rowOff>231321</xdr:rowOff>
    </xdr:from>
    <xdr:to>
      <xdr:col>33</xdr:col>
      <xdr:colOff>68036</xdr:colOff>
      <xdr:row>22</xdr:row>
      <xdr:rowOff>149678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235862</xdr:colOff>
      <xdr:row>25</xdr:row>
      <xdr:rowOff>27214</xdr:rowOff>
    </xdr:from>
    <xdr:to>
      <xdr:col>31</xdr:col>
      <xdr:colOff>394287</xdr:colOff>
      <xdr:row>36</xdr:row>
      <xdr:rowOff>40822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285750</xdr:colOff>
      <xdr:row>4</xdr:row>
      <xdr:rowOff>0</xdr:rowOff>
    </xdr:from>
    <xdr:to>
      <xdr:col>81</xdr:col>
      <xdr:colOff>122464</xdr:colOff>
      <xdr:row>15</xdr:row>
      <xdr:rowOff>122464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39</xdr:row>
      <xdr:rowOff>0</xdr:rowOff>
    </xdr:from>
    <xdr:to>
      <xdr:col>32</xdr:col>
      <xdr:colOff>172892</xdr:colOff>
      <xdr:row>63</xdr:row>
      <xdr:rowOff>36982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jangan%20dihapus\University\Kuliah%20UMRI\Skripsi%20Final\Data%20Olah\3%20Blade\Final%20Rata%20-%20rata\Ref%20-%20Format%20Kalibrasi%20terbaru%203%20bade%20hari%20ke%205%20Minggu%2014%20July%202019%20rata%20-%20r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DataT"/>
      <sheetName val="KalibrasiT"/>
      <sheetName val="Temp rata - rata"/>
      <sheetName val="Data Olah"/>
      <sheetName val="DataP"/>
      <sheetName val="KalibrasiP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178</v>
          </cell>
          <cell r="D4">
            <v>0.32575715337423322</v>
          </cell>
          <cell r="E4">
            <v>4.036E-2</v>
          </cell>
          <cell r="F4">
            <v>1.2227760000000001</v>
          </cell>
          <cell r="G4">
            <v>0</v>
          </cell>
          <cell r="H4">
            <v>30.253590421315373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179</v>
          </cell>
          <cell r="D5">
            <v>0.53517246625766879</v>
          </cell>
          <cell r="E5">
            <v>7.0630000000000012E-2</v>
          </cell>
          <cell r="F5">
            <v>1.315116</v>
          </cell>
          <cell r="G5">
            <v>0</v>
          </cell>
          <cell r="H5">
            <v>29.650794483695773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C6">
            <v>173</v>
          </cell>
          <cell r="D6">
            <v>0.55844083435582825</v>
          </cell>
          <cell r="E6">
            <v>6.0539999999999997E-2</v>
          </cell>
          <cell r="F6">
            <v>1.3122</v>
          </cell>
          <cell r="G6">
            <v>0</v>
          </cell>
          <cell r="H6">
            <v>29.99524930519269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C7">
            <v>170</v>
          </cell>
          <cell r="D7">
            <v>0.55844083435582825</v>
          </cell>
          <cell r="E7">
            <v>7.0630000000000012E-2</v>
          </cell>
          <cell r="F7">
            <v>1.1333519999999999</v>
          </cell>
          <cell r="G7">
            <v>0</v>
          </cell>
          <cell r="H7">
            <v>29.823021894444231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>
            <v>191</v>
          </cell>
          <cell r="D8">
            <v>0.65151430674846644</v>
          </cell>
          <cell r="E8">
            <v>6.0539999999999997E-2</v>
          </cell>
          <cell r="F8">
            <v>1.2558240000000001</v>
          </cell>
          <cell r="G8">
            <v>0</v>
          </cell>
          <cell r="H8">
            <v>29.736908189070004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194</v>
          </cell>
          <cell r="D9">
            <v>0.54680665030674858</v>
          </cell>
          <cell r="E9">
            <v>6.0539999999999997E-2</v>
          </cell>
          <cell r="F9">
            <v>1.7875079999999999</v>
          </cell>
          <cell r="G9">
            <v>1.615</v>
          </cell>
          <cell r="H9">
            <v>29.306339662198862</v>
          </cell>
          <cell r="I9">
            <v>1.3</v>
          </cell>
          <cell r="J9">
            <v>12.8</v>
          </cell>
          <cell r="K9">
            <v>16.64</v>
          </cell>
          <cell r="L9">
            <v>1.6640000000000002E-2</v>
          </cell>
        </row>
        <row r="10">
          <cell r="C10">
            <v>218</v>
          </cell>
          <cell r="D10">
            <v>0.83766125153374249</v>
          </cell>
          <cell r="E10">
            <v>7.0630000000000012E-2</v>
          </cell>
          <cell r="F10">
            <v>1.5240960000000001</v>
          </cell>
          <cell r="G10">
            <v>1.0450000000000002</v>
          </cell>
          <cell r="H10">
            <v>28.703543724579266</v>
          </cell>
          <cell r="I10">
            <v>0.2</v>
          </cell>
          <cell r="J10">
            <v>9.5</v>
          </cell>
          <cell r="K10">
            <v>1.9000000000000001</v>
          </cell>
          <cell r="L10">
            <v>1.9000000000000002E-3</v>
          </cell>
        </row>
        <row r="11">
          <cell r="C11">
            <v>246</v>
          </cell>
          <cell r="D11">
            <v>0.55844083435582825</v>
          </cell>
          <cell r="E11">
            <v>7.0630000000000012E-2</v>
          </cell>
          <cell r="F11">
            <v>1.407456</v>
          </cell>
          <cell r="G11">
            <v>1.3299999999999998</v>
          </cell>
          <cell r="H11">
            <v>27.067383322468928</v>
          </cell>
          <cell r="I11">
            <v>0.7</v>
          </cell>
          <cell r="J11">
            <v>10.8</v>
          </cell>
          <cell r="K11">
            <v>7.56</v>
          </cell>
          <cell r="L11">
            <v>7.5599999999999999E-3</v>
          </cell>
        </row>
        <row r="12">
          <cell r="C12">
            <v>210</v>
          </cell>
          <cell r="D12">
            <v>0.43046480981595098</v>
          </cell>
          <cell r="E12">
            <v>7.0630000000000012E-2</v>
          </cell>
          <cell r="F12">
            <v>1.090584</v>
          </cell>
          <cell r="G12">
            <v>0</v>
          </cell>
          <cell r="H12">
            <v>29.306339662198862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>
            <v>207</v>
          </cell>
          <cell r="D13">
            <v>0.53517246625766879</v>
          </cell>
          <cell r="E13">
            <v>6.0539999999999997E-2</v>
          </cell>
          <cell r="F13">
            <v>1.3248359999999999</v>
          </cell>
          <cell r="G13">
            <v>0</v>
          </cell>
          <cell r="H13">
            <v>29.39245336757309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226</v>
          </cell>
          <cell r="D14">
            <v>0.68641685889570558</v>
          </cell>
          <cell r="E14">
            <v>4.036E-2</v>
          </cell>
          <cell r="F14">
            <v>1.7777879999999999</v>
          </cell>
          <cell r="G14">
            <v>1.425</v>
          </cell>
          <cell r="H14">
            <v>29.564680778321549</v>
          </cell>
          <cell r="I14">
            <v>0.3</v>
          </cell>
          <cell r="J14">
            <v>2.4</v>
          </cell>
          <cell r="K14">
            <v>0.72</v>
          </cell>
          <cell r="L14">
            <v>7.1999999999999994E-4</v>
          </cell>
        </row>
        <row r="15">
          <cell r="C15">
            <v>248</v>
          </cell>
          <cell r="D15">
            <v>0.47700154601227002</v>
          </cell>
          <cell r="E15">
            <v>3.0269999999999998E-2</v>
          </cell>
          <cell r="F15">
            <v>1.862352</v>
          </cell>
          <cell r="G15">
            <v>0.76</v>
          </cell>
          <cell r="H15">
            <v>30.3397041266896</v>
          </cell>
          <cell r="I15">
            <v>0.5</v>
          </cell>
          <cell r="J15">
            <v>10.1</v>
          </cell>
          <cell r="K15">
            <v>5.05</v>
          </cell>
          <cell r="L15">
            <v>5.0499999999999998E-3</v>
          </cell>
        </row>
        <row r="16">
          <cell r="C16">
            <v>239</v>
          </cell>
          <cell r="D16">
            <v>0.65151430674846644</v>
          </cell>
          <cell r="E16">
            <v>3.0269999999999998E-2</v>
          </cell>
          <cell r="F16">
            <v>1.78362</v>
          </cell>
          <cell r="G16">
            <v>0.66499999999999992</v>
          </cell>
          <cell r="H16">
            <v>30.253590421315373</v>
          </cell>
          <cell r="I16">
            <v>0.4</v>
          </cell>
          <cell r="J16">
            <v>9.1999999999999993</v>
          </cell>
          <cell r="K16">
            <v>3.6799999999999997</v>
          </cell>
          <cell r="L16">
            <v>3.6799999999999997E-3</v>
          </cell>
        </row>
        <row r="17">
          <cell r="C17">
            <v>277</v>
          </cell>
          <cell r="D17">
            <v>0.68641685889570558</v>
          </cell>
          <cell r="E17">
            <v>3.0269999999999998E-2</v>
          </cell>
          <cell r="F17">
            <v>2.4854500000000002</v>
          </cell>
          <cell r="G17">
            <v>1.71</v>
          </cell>
          <cell r="H17">
            <v>29.909135599818459</v>
          </cell>
          <cell r="I17">
            <v>1.3</v>
          </cell>
          <cell r="J17">
            <v>11.7</v>
          </cell>
          <cell r="K17">
            <v>15.209999999999999</v>
          </cell>
          <cell r="L17">
            <v>1.521E-2</v>
          </cell>
        </row>
        <row r="18">
          <cell r="C18">
            <v>283</v>
          </cell>
          <cell r="D18">
            <v>0.3024887852760737</v>
          </cell>
          <cell r="E18">
            <v>4.036E-2</v>
          </cell>
          <cell r="F18">
            <v>1.3180320000000001</v>
          </cell>
          <cell r="G18">
            <v>1.3299999999999998</v>
          </cell>
          <cell r="H18">
            <v>29.99524930519269</v>
          </cell>
          <cell r="I18">
            <v>3.2</v>
          </cell>
          <cell r="J18">
            <v>12.4</v>
          </cell>
          <cell r="K18">
            <v>39.680000000000007</v>
          </cell>
          <cell r="L18">
            <v>3.9680000000000007E-2</v>
          </cell>
        </row>
        <row r="19">
          <cell r="C19">
            <v>284</v>
          </cell>
          <cell r="D19">
            <v>0.52353828220858911</v>
          </cell>
          <cell r="E19">
            <v>3.0269999999999998E-2</v>
          </cell>
          <cell r="F19">
            <v>1.62324</v>
          </cell>
          <cell r="G19">
            <v>0.76</v>
          </cell>
          <cell r="H19">
            <v>31.074395363476391</v>
          </cell>
          <cell r="I19">
            <v>0.5</v>
          </cell>
          <cell r="J19">
            <v>10.4</v>
          </cell>
          <cell r="K19">
            <v>5.2</v>
          </cell>
          <cell r="L19">
            <v>5.1999999999999998E-3</v>
          </cell>
        </row>
        <row r="20">
          <cell r="C20">
            <v>297</v>
          </cell>
          <cell r="D20">
            <v>0.46536736196319028</v>
          </cell>
          <cell r="E20">
            <v>4.036E-2</v>
          </cell>
          <cell r="F20">
            <v>1.7243280000000001</v>
          </cell>
          <cell r="G20">
            <v>1.2350000000000001</v>
          </cell>
          <cell r="H20">
            <v>30.955307833310371</v>
          </cell>
          <cell r="I20">
            <v>0.9</v>
          </cell>
          <cell r="J20">
            <v>10.9</v>
          </cell>
          <cell r="K20">
            <v>9.81</v>
          </cell>
          <cell r="L20">
            <v>9.810000000000001E-3</v>
          </cell>
        </row>
        <row r="21">
          <cell r="C21">
            <v>231</v>
          </cell>
          <cell r="D21">
            <v>0.69805104294478537</v>
          </cell>
          <cell r="E21">
            <v>6.0539999999999997E-2</v>
          </cell>
          <cell r="F21">
            <v>1.4521679999999999</v>
          </cell>
          <cell r="G21">
            <v>2.17</v>
          </cell>
          <cell r="H21">
            <v>29.909135599818459</v>
          </cell>
          <cell r="I21">
            <v>3.5</v>
          </cell>
          <cell r="J21">
            <v>12.8</v>
          </cell>
          <cell r="K21">
            <v>44.800000000000004</v>
          </cell>
          <cell r="L21">
            <v>4.4800000000000006E-2</v>
          </cell>
        </row>
        <row r="22">
          <cell r="C22">
            <v>241</v>
          </cell>
          <cell r="D22">
            <v>0.66314849079754612</v>
          </cell>
          <cell r="E22">
            <v>0.12107999999999999</v>
          </cell>
          <cell r="F22">
            <v>2.1332800000000001</v>
          </cell>
          <cell r="G22">
            <v>1.3299999999999998</v>
          </cell>
          <cell r="H22">
            <v>29.823021894444231</v>
          </cell>
          <cell r="I22">
            <v>0.6</v>
          </cell>
          <cell r="J22">
            <v>5.3</v>
          </cell>
          <cell r="K22">
            <v>3.1799999999999997</v>
          </cell>
          <cell r="L22">
            <v>3.1799999999999997E-3</v>
          </cell>
        </row>
        <row r="23">
          <cell r="C23">
            <v>227</v>
          </cell>
          <cell r="D23">
            <v>0.72131941104294495</v>
          </cell>
          <cell r="E23">
            <v>0.12107999999999999</v>
          </cell>
          <cell r="F23">
            <v>1.9803999999999999</v>
          </cell>
          <cell r="G23">
            <v>1.3299999999999998</v>
          </cell>
          <cell r="H23">
            <v>29.564680778321549</v>
          </cell>
          <cell r="I23">
            <v>1.9</v>
          </cell>
          <cell r="J23">
            <v>10.8</v>
          </cell>
          <cell r="K23">
            <v>20.52</v>
          </cell>
          <cell r="L23">
            <v>2.052E-2</v>
          </cell>
        </row>
        <row r="24">
          <cell r="C24">
            <v>246</v>
          </cell>
          <cell r="D24">
            <v>0.70968522699386516</v>
          </cell>
          <cell r="E24">
            <v>0.13117000000000001</v>
          </cell>
          <cell r="F24">
            <v>2.1205400000000001</v>
          </cell>
          <cell r="G24">
            <v>1.52</v>
          </cell>
          <cell r="H24">
            <v>29.736908189070004</v>
          </cell>
          <cell r="I24">
            <v>2.2999999999999998</v>
          </cell>
          <cell r="J24">
            <v>11.9</v>
          </cell>
          <cell r="K24">
            <v>27.369999999999997</v>
          </cell>
          <cell r="L24">
            <v>2.7369999999999998E-2</v>
          </cell>
        </row>
        <row r="25">
          <cell r="C25">
            <v>328</v>
          </cell>
          <cell r="D25">
            <v>0.51190409815950932</v>
          </cell>
          <cell r="E25">
            <v>0.13117000000000001</v>
          </cell>
          <cell r="F25">
            <v>2.4718</v>
          </cell>
          <cell r="G25">
            <v>1.1399999999999999</v>
          </cell>
          <cell r="H25">
            <v>30.253590421315373</v>
          </cell>
          <cell r="I25">
            <v>1.7</v>
          </cell>
          <cell r="J25">
            <v>12.6</v>
          </cell>
          <cell r="K25">
            <v>21.419999999999998</v>
          </cell>
          <cell r="L25">
            <v>2.1419999999999998E-2</v>
          </cell>
        </row>
        <row r="26">
          <cell r="C26">
            <v>309</v>
          </cell>
          <cell r="D26">
            <v>0.47700154601227002</v>
          </cell>
          <cell r="E26">
            <v>0.1009</v>
          </cell>
          <cell r="F26">
            <v>2.6665399999999999</v>
          </cell>
          <cell r="G26">
            <v>1.425</v>
          </cell>
          <cell r="H26">
            <v>30.253590421315373</v>
          </cell>
          <cell r="I26">
            <v>2.4</v>
          </cell>
          <cell r="J26">
            <v>17.8</v>
          </cell>
          <cell r="K26">
            <v>42.72</v>
          </cell>
          <cell r="L26">
            <v>4.2720000000000001E-2</v>
          </cell>
        </row>
        <row r="27">
          <cell r="C27">
            <v>332</v>
          </cell>
          <cell r="D27">
            <v>0.48863573006134975</v>
          </cell>
          <cell r="E27">
            <v>0.1009</v>
          </cell>
          <cell r="F27">
            <v>1.3248359999999999</v>
          </cell>
          <cell r="G27">
            <v>1.71</v>
          </cell>
          <cell r="H27">
            <v>30.167476715941145</v>
          </cell>
          <cell r="I27">
            <v>0.8</v>
          </cell>
          <cell r="J27">
            <v>10.6</v>
          </cell>
          <cell r="K27">
            <v>8.48</v>
          </cell>
          <cell r="L27">
            <v>8.4799999999999997E-3</v>
          </cell>
        </row>
        <row r="28">
          <cell r="C28">
            <v>265</v>
          </cell>
          <cell r="D28">
            <v>0.76785614723926399</v>
          </cell>
          <cell r="E28">
            <v>9.0810000000000002E-2</v>
          </cell>
          <cell r="F28">
            <v>2.0440999999999998</v>
          </cell>
          <cell r="G28">
            <v>1.1399999999999999</v>
          </cell>
          <cell r="H28">
            <v>30.253590421315373</v>
          </cell>
          <cell r="I28">
            <v>2.7</v>
          </cell>
          <cell r="J28">
            <v>7.6</v>
          </cell>
          <cell r="K28">
            <v>20.52</v>
          </cell>
          <cell r="L28">
            <v>2.052E-2</v>
          </cell>
        </row>
        <row r="29">
          <cell r="C29">
            <v>250</v>
          </cell>
          <cell r="D29">
            <v>0.54680665030674858</v>
          </cell>
          <cell r="E29">
            <v>8.072E-2</v>
          </cell>
          <cell r="F29">
            <v>1.5872759999999999</v>
          </cell>
          <cell r="G29">
            <v>1.71</v>
          </cell>
          <cell r="H29">
            <v>30.081363010566914</v>
          </cell>
          <cell r="I29">
            <v>2.4</v>
          </cell>
          <cell r="J29">
            <v>13.8</v>
          </cell>
          <cell r="K29">
            <v>33.119999999999997</v>
          </cell>
          <cell r="L29">
            <v>3.3119999999999997E-2</v>
          </cell>
        </row>
        <row r="30">
          <cell r="C30">
            <v>256</v>
          </cell>
          <cell r="D30">
            <v>0.57007501840490804</v>
          </cell>
          <cell r="E30">
            <v>7.0630000000000012E-2</v>
          </cell>
          <cell r="F30">
            <v>1.766124</v>
          </cell>
          <cell r="G30">
            <v>1.3299999999999998</v>
          </cell>
          <cell r="H30">
            <v>29.909135599818459</v>
          </cell>
          <cell r="I30">
            <v>2.9</v>
          </cell>
          <cell r="J30">
            <v>12.8</v>
          </cell>
          <cell r="K30">
            <v>37.119999999999997</v>
          </cell>
          <cell r="L30">
            <v>3.712E-2</v>
          </cell>
        </row>
        <row r="31">
          <cell r="C31">
            <v>338</v>
          </cell>
          <cell r="D31">
            <v>0.63988012269938666</v>
          </cell>
          <cell r="E31">
            <v>9.0810000000000002E-2</v>
          </cell>
          <cell r="F31">
            <v>1.3122</v>
          </cell>
          <cell r="G31">
            <v>1.1399999999999999</v>
          </cell>
          <cell r="H31">
            <v>30.3397041266896</v>
          </cell>
          <cell r="I31">
            <v>0.9</v>
          </cell>
          <cell r="J31">
            <v>10.1</v>
          </cell>
          <cell r="K31">
            <v>9.09</v>
          </cell>
          <cell r="L31">
            <v>9.0899999999999991E-3</v>
          </cell>
        </row>
        <row r="32">
          <cell r="C32">
            <v>306</v>
          </cell>
          <cell r="D32">
            <v>0.70968522699386516</v>
          </cell>
          <cell r="E32">
            <v>8.072E-2</v>
          </cell>
          <cell r="F32">
            <v>2.7939400000000001</v>
          </cell>
          <cell r="G32">
            <v>1.3299999999999998</v>
          </cell>
          <cell r="H32">
            <v>31.074395363476391</v>
          </cell>
          <cell r="I32">
            <v>3.6</v>
          </cell>
          <cell r="J32">
            <v>14.6</v>
          </cell>
          <cell r="K32">
            <v>52.56</v>
          </cell>
          <cell r="L32">
            <v>5.2560000000000003E-2</v>
          </cell>
        </row>
        <row r="33">
          <cell r="C33">
            <v>834</v>
          </cell>
          <cell r="D33">
            <v>0.61661175460122708</v>
          </cell>
          <cell r="E33">
            <v>8.072E-2</v>
          </cell>
          <cell r="F33">
            <v>1.0822247999999999</v>
          </cell>
          <cell r="G33">
            <v>0</v>
          </cell>
          <cell r="H33">
            <v>31.312570423808445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1009</v>
          </cell>
          <cell r="D34">
            <v>0.47700154601227002</v>
          </cell>
          <cell r="E34">
            <v>6.0539999999999997E-2</v>
          </cell>
          <cell r="F34">
            <v>1.4288399999999999</v>
          </cell>
          <cell r="G34">
            <v>0</v>
          </cell>
          <cell r="H34">
            <v>31.550745484140506</v>
          </cell>
          <cell r="I34">
            <v>0.1</v>
          </cell>
          <cell r="J34">
            <v>2.6</v>
          </cell>
          <cell r="K34">
            <v>0.26</v>
          </cell>
          <cell r="L34">
            <v>2.6000000000000003E-4</v>
          </cell>
        </row>
        <row r="35">
          <cell r="C35">
            <v>728</v>
          </cell>
          <cell r="D35">
            <v>0.61661175460122708</v>
          </cell>
          <cell r="E35">
            <v>0.11099000000000001</v>
          </cell>
          <cell r="F35">
            <v>2.00224</v>
          </cell>
          <cell r="G35">
            <v>0.76</v>
          </cell>
          <cell r="H35">
            <v>33.098883376298858</v>
          </cell>
          <cell r="I35">
            <v>0.31</v>
          </cell>
          <cell r="J35">
            <v>8.5</v>
          </cell>
          <cell r="K35">
            <v>2.6349999999999998</v>
          </cell>
          <cell r="L35">
            <v>2.6349999999999998E-3</v>
          </cell>
        </row>
        <row r="36">
          <cell r="C36">
            <v>360</v>
          </cell>
          <cell r="D36">
            <v>0.74458777914110441</v>
          </cell>
          <cell r="E36">
            <v>4.036E-2</v>
          </cell>
          <cell r="F36">
            <v>1.933308</v>
          </cell>
          <cell r="G36">
            <v>1.1399999999999999</v>
          </cell>
          <cell r="H36">
            <v>30.71713277297831</v>
          </cell>
          <cell r="I36">
            <v>0.24</v>
          </cell>
          <cell r="J36">
            <v>14.4</v>
          </cell>
          <cell r="K36">
            <v>3.456</v>
          </cell>
          <cell r="L36">
            <v>3.4559999999999999E-3</v>
          </cell>
        </row>
        <row r="37">
          <cell r="C37">
            <v>1073</v>
          </cell>
          <cell r="D37">
            <v>0.72131941104294495</v>
          </cell>
          <cell r="E37">
            <v>6.0539999999999997E-2</v>
          </cell>
          <cell r="F37">
            <v>1.58436</v>
          </cell>
          <cell r="G37">
            <v>1.3299999999999998</v>
          </cell>
          <cell r="H37">
            <v>31.908008074638587</v>
          </cell>
          <cell r="I37">
            <v>0.5</v>
          </cell>
          <cell r="J37">
            <v>10.199999999999999</v>
          </cell>
          <cell r="K37">
            <v>5.0999999999999996</v>
          </cell>
          <cell r="L37">
            <v>5.0999999999999995E-3</v>
          </cell>
        </row>
        <row r="38">
          <cell r="C38">
            <v>989</v>
          </cell>
          <cell r="D38">
            <v>0.51190409815950932</v>
          </cell>
          <cell r="E38">
            <v>0.11099000000000001</v>
          </cell>
          <cell r="F38">
            <v>2.6419699999999997</v>
          </cell>
          <cell r="G38">
            <v>1.425</v>
          </cell>
          <cell r="H38">
            <v>33.694321027129</v>
          </cell>
          <cell r="I38">
            <v>2.2000000000000002</v>
          </cell>
          <cell r="J38">
            <v>17.7</v>
          </cell>
          <cell r="K38">
            <v>38.940000000000005</v>
          </cell>
          <cell r="L38">
            <v>3.8940000000000002E-2</v>
          </cell>
        </row>
        <row r="39">
          <cell r="C39">
            <v>993</v>
          </cell>
          <cell r="D39">
            <v>0.46536736196319028</v>
          </cell>
          <cell r="E39">
            <v>7.0630000000000012E-2</v>
          </cell>
          <cell r="F39">
            <v>1.6018559999999999</v>
          </cell>
          <cell r="G39">
            <v>1.3299999999999998</v>
          </cell>
          <cell r="H39">
            <v>33.575233496962966</v>
          </cell>
          <cell r="I39">
            <v>1.6</v>
          </cell>
          <cell r="J39">
            <v>18.8</v>
          </cell>
          <cell r="K39">
            <v>30.080000000000002</v>
          </cell>
          <cell r="L39">
            <v>3.0080000000000003E-2</v>
          </cell>
        </row>
        <row r="40">
          <cell r="C40">
            <v>1025</v>
          </cell>
          <cell r="D40">
            <v>0.72131941104294495</v>
          </cell>
          <cell r="E40">
            <v>9.0810000000000002E-2</v>
          </cell>
          <cell r="F40">
            <v>1.9070639999999999</v>
          </cell>
          <cell r="G40">
            <v>2.17</v>
          </cell>
          <cell r="H40">
            <v>33.575233496962966</v>
          </cell>
          <cell r="I40">
            <v>0.6</v>
          </cell>
          <cell r="J40">
            <v>10.6</v>
          </cell>
          <cell r="K40">
            <v>6.3599999999999994</v>
          </cell>
          <cell r="L40">
            <v>6.3599999999999993E-3</v>
          </cell>
        </row>
        <row r="41">
          <cell r="C41">
            <v>334</v>
          </cell>
          <cell r="D41">
            <v>0.74458777914110441</v>
          </cell>
          <cell r="E41">
            <v>4.036E-2</v>
          </cell>
          <cell r="F41">
            <v>2.4044599999999998</v>
          </cell>
          <cell r="G41">
            <v>1.3299999999999998</v>
          </cell>
          <cell r="H41">
            <v>33.456145966796946</v>
          </cell>
          <cell r="I41">
            <v>1.9</v>
          </cell>
          <cell r="J41">
            <v>14.8</v>
          </cell>
          <cell r="K41">
            <v>28.12</v>
          </cell>
          <cell r="L41">
            <v>2.8120000000000003E-2</v>
          </cell>
        </row>
        <row r="42">
          <cell r="C42">
            <v>1060</v>
          </cell>
          <cell r="D42">
            <v>0.62824593865030687</v>
          </cell>
          <cell r="E42">
            <v>5.0450000000000002E-2</v>
          </cell>
          <cell r="F42">
            <v>1.6980840000000001</v>
          </cell>
          <cell r="G42">
            <v>1.425</v>
          </cell>
          <cell r="H42">
            <v>32.62253325563475</v>
          </cell>
          <cell r="I42">
            <v>0.5</v>
          </cell>
          <cell r="J42">
            <v>10.1</v>
          </cell>
          <cell r="K42">
            <v>5.05</v>
          </cell>
          <cell r="L42">
            <v>5.0499999999999998E-3</v>
          </cell>
        </row>
        <row r="43">
          <cell r="C43">
            <v>330</v>
          </cell>
          <cell r="D43">
            <v>0.34902552147239269</v>
          </cell>
          <cell r="E43">
            <v>4.036E-2</v>
          </cell>
          <cell r="F43">
            <v>1.4045400000000001</v>
          </cell>
          <cell r="G43">
            <v>1.615</v>
          </cell>
          <cell r="H43">
            <v>32.62253325563475</v>
          </cell>
          <cell r="I43">
            <v>0.7</v>
          </cell>
          <cell r="J43">
            <v>10.3</v>
          </cell>
          <cell r="K43">
            <v>7.21</v>
          </cell>
          <cell r="L43">
            <v>7.2100000000000003E-3</v>
          </cell>
        </row>
        <row r="44">
          <cell r="C44">
            <v>901</v>
          </cell>
          <cell r="D44">
            <v>0.69805104294478537</v>
          </cell>
          <cell r="E44">
            <v>7.0630000000000012E-2</v>
          </cell>
          <cell r="F44">
            <v>2.7393400000000003</v>
          </cell>
          <cell r="G44">
            <v>1.3299999999999998</v>
          </cell>
          <cell r="H44">
            <v>33.098883376298858</v>
          </cell>
          <cell r="I44">
            <v>2.4</v>
          </cell>
          <cell r="J44">
            <v>12.3</v>
          </cell>
          <cell r="K44">
            <v>29.52</v>
          </cell>
          <cell r="L44">
            <v>2.9520000000000001E-2</v>
          </cell>
        </row>
        <row r="45">
          <cell r="C45">
            <v>1118</v>
          </cell>
          <cell r="D45">
            <v>0.70968522699386516</v>
          </cell>
          <cell r="E45">
            <v>7.0630000000000012E-2</v>
          </cell>
          <cell r="F45">
            <v>2.4718</v>
          </cell>
          <cell r="G45">
            <v>1.425</v>
          </cell>
          <cell r="H45">
            <v>33.694321027129</v>
          </cell>
          <cell r="I45">
            <v>4.5</v>
          </cell>
          <cell r="J45">
            <v>22.3</v>
          </cell>
          <cell r="K45">
            <v>100.35000000000001</v>
          </cell>
          <cell r="L45">
            <v>0.10035000000000001</v>
          </cell>
        </row>
        <row r="46">
          <cell r="C46">
            <v>1200</v>
          </cell>
          <cell r="D46">
            <v>0.73295359509202462</v>
          </cell>
          <cell r="E46">
            <v>6.0539999999999997E-2</v>
          </cell>
          <cell r="F46">
            <v>1.6767000000000001</v>
          </cell>
          <cell r="G46">
            <v>1.1399999999999999</v>
          </cell>
          <cell r="H46">
            <v>34.170671147793108</v>
          </cell>
          <cell r="I46">
            <v>1.4</v>
          </cell>
          <cell r="J46">
            <v>11.2</v>
          </cell>
          <cell r="K46">
            <v>15.679999999999998</v>
          </cell>
          <cell r="L46">
            <v>1.5679999999999999E-2</v>
          </cell>
        </row>
        <row r="47">
          <cell r="C47">
            <v>918</v>
          </cell>
          <cell r="D47">
            <v>0.74458777914110441</v>
          </cell>
          <cell r="E47">
            <v>7.0630000000000012E-2</v>
          </cell>
          <cell r="F47">
            <v>2.6547100000000001</v>
          </cell>
          <cell r="G47">
            <v>0.85499999999999998</v>
          </cell>
          <cell r="H47">
            <v>36.076071630449547</v>
          </cell>
          <cell r="I47">
            <v>3.9</v>
          </cell>
          <cell r="J47">
            <v>18.100000000000001</v>
          </cell>
          <cell r="K47">
            <v>70.59</v>
          </cell>
          <cell r="L47">
            <v>7.059E-2</v>
          </cell>
        </row>
        <row r="48">
          <cell r="C48">
            <v>272</v>
          </cell>
          <cell r="D48">
            <v>0.81439288343558291</v>
          </cell>
          <cell r="E48">
            <v>2.018E-2</v>
          </cell>
          <cell r="F48">
            <v>2.2351999999999999</v>
          </cell>
          <cell r="G48">
            <v>1.425</v>
          </cell>
          <cell r="H48">
            <v>33.456145966796946</v>
          </cell>
          <cell r="I48">
            <v>1.9</v>
          </cell>
          <cell r="J48">
            <v>12.8</v>
          </cell>
          <cell r="K48">
            <v>24.32</v>
          </cell>
          <cell r="L48">
            <v>2.4320000000000001E-2</v>
          </cell>
        </row>
        <row r="49">
          <cell r="C49">
            <v>184</v>
          </cell>
          <cell r="D49">
            <v>0.66314849079754612</v>
          </cell>
          <cell r="E49">
            <v>7.0630000000000012E-2</v>
          </cell>
          <cell r="F49">
            <v>2.4508700000000001</v>
          </cell>
          <cell r="G49">
            <v>1.9</v>
          </cell>
          <cell r="H49">
            <v>31.78892054447256</v>
          </cell>
          <cell r="I49">
            <v>4.2</v>
          </cell>
          <cell r="J49">
            <v>23.2</v>
          </cell>
          <cell r="K49">
            <v>97.44</v>
          </cell>
          <cell r="L49">
            <v>9.7439999999999999E-2</v>
          </cell>
        </row>
        <row r="50">
          <cell r="C50">
            <v>231</v>
          </cell>
          <cell r="D50">
            <v>0.63988012269938666</v>
          </cell>
          <cell r="E50">
            <v>4.036E-2</v>
          </cell>
          <cell r="F50">
            <v>2.7648200000000003</v>
          </cell>
          <cell r="G50">
            <v>1.3299999999999998</v>
          </cell>
          <cell r="H50">
            <v>30.71713277297831</v>
          </cell>
          <cell r="I50">
            <v>3.7</v>
          </cell>
          <cell r="J50">
            <v>18.8</v>
          </cell>
          <cell r="K50">
            <v>69.56</v>
          </cell>
          <cell r="L50">
            <v>6.9559999999999997E-2</v>
          </cell>
        </row>
        <row r="51">
          <cell r="C51">
            <v>319</v>
          </cell>
          <cell r="D51">
            <v>0.48863573006134975</v>
          </cell>
          <cell r="E51">
            <v>6.0539999999999997E-2</v>
          </cell>
          <cell r="F51">
            <v>0.95741999999999994</v>
          </cell>
          <cell r="G51">
            <v>0</v>
          </cell>
          <cell r="H51">
            <v>31.312570423808445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>
            <v>713</v>
          </cell>
          <cell r="D52">
            <v>0.69805104294478537</v>
          </cell>
          <cell r="E52">
            <v>8.072E-2</v>
          </cell>
          <cell r="F52">
            <v>2.3835299999999999</v>
          </cell>
          <cell r="G52">
            <v>1.1399999999999999</v>
          </cell>
          <cell r="H52">
            <v>33.813408557295027</v>
          </cell>
          <cell r="I52">
            <v>4.5999999999999996</v>
          </cell>
          <cell r="J52">
            <v>19.600000000000001</v>
          </cell>
          <cell r="K52">
            <v>90.16</v>
          </cell>
          <cell r="L52">
            <v>9.015999999999999E-2</v>
          </cell>
        </row>
        <row r="53">
          <cell r="C53">
            <v>1013</v>
          </cell>
          <cell r="D53">
            <v>0.98890564417177929</v>
          </cell>
          <cell r="E53">
            <v>9.0810000000000002E-2</v>
          </cell>
          <cell r="F53">
            <v>1.249992</v>
          </cell>
          <cell r="G53">
            <v>1.425</v>
          </cell>
          <cell r="H53">
            <v>33.217970906464892</v>
          </cell>
          <cell r="I53">
            <v>0.8</v>
          </cell>
          <cell r="J53">
            <v>10.9</v>
          </cell>
          <cell r="K53">
            <v>8.7200000000000006</v>
          </cell>
          <cell r="L53">
            <v>8.7200000000000003E-3</v>
          </cell>
        </row>
        <row r="54">
          <cell r="C54">
            <v>1112</v>
          </cell>
          <cell r="D54">
            <v>0.59334338650306762</v>
          </cell>
          <cell r="E54">
            <v>0.12107999999999999</v>
          </cell>
          <cell r="F54">
            <v>1.8924840000000001</v>
          </cell>
          <cell r="G54">
            <v>1.2350000000000001</v>
          </cell>
          <cell r="H54">
            <v>34.170671147793108</v>
          </cell>
          <cell r="I54">
            <v>2.2999999999999998</v>
          </cell>
          <cell r="J54">
            <v>10.199999999999999</v>
          </cell>
          <cell r="K54">
            <v>23.459999999999997</v>
          </cell>
          <cell r="L54">
            <v>2.3459999999999998E-2</v>
          </cell>
        </row>
        <row r="55">
          <cell r="C55">
            <v>1046</v>
          </cell>
          <cell r="D55">
            <v>0.93073472392638057</v>
          </cell>
          <cell r="E55">
            <v>0.13117000000000001</v>
          </cell>
          <cell r="F55">
            <v>1.862352</v>
          </cell>
          <cell r="G55">
            <v>0.85499999999999998</v>
          </cell>
          <cell r="H55">
            <v>40.482310246592569</v>
          </cell>
          <cell r="I55">
            <v>1.4</v>
          </cell>
          <cell r="J55">
            <v>12.2</v>
          </cell>
          <cell r="K55">
            <v>17.079999999999998</v>
          </cell>
          <cell r="L55">
            <v>1.7079999999999998E-2</v>
          </cell>
        </row>
        <row r="56">
          <cell r="C56">
            <v>1128</v>
          </cell>
          <cell r="D56">
            <v>0.52353828220858911</v>
          </cell>
          <cell r="E56">
            <v>0.12107999999999999</v>
          </cell>
          <cell r="F56">
            <v>2.0268100000000002</v>
          </cell>
          <cell r="G56">
            <v>1.52</v>
          </cell>
          <cell r="H56">
            <v>33.932496087461054</v>
          </cell>
          <cell r="I56">
            <v>0.6</v>
          </cell>
          <cell r="J56">
            <v>11.1</v>
          </cell>
          <cell r="K56">
            <v>6.6599999999999993</v>
          </cell>
          <cell r="L56">
            <v>6.6599999999999993E-3</v>
          </cell>
        </row>
        <row r="57">
          <cell r="C57">
            <v>1158</v>
          </cell>
          <cell r="D57">
            <v>0.6049775705521474</v>
          </cell>
          <cell r="E57">
            <v>0.12107999999999999</v>
          </cell>
          <cell r="F57">
            <v>1.6767000000000001</v>
          </cell>
          <cell r="G57">
            <v>1.71</v>
          </cell>
          <cell r="H57">
            <v>40.482310246592569</v>
          </cell>
          <cell r="I57">
            <v>1.7</v>
          </cell>
          <cell r="J57">
            <v>13.3</v>
          </cell>
          <cell r="K57">
            <v>22.61</v>
          </cell>
          <cell r="L57">
            <v>2.2609999999999998E-2</v>
          </cell>
        </row>
        <row r="58">
          <cell r="C58">
            <v>324</v>
          </cell>
          <cell r="D58">
            <v>0.63988012269938666</v>
          </cell>
          <cell r="E58">
            <v>0.11099000000000001</v>
          </cell>
          <cell r="F58">
            <v>1.8351359999999999</v>
          </cell>
          <cell r="G58">
            <v>1.1399999999999999</v>
          </cell>
          <cell r="H58">
            <v>33.932496087461054</v>
          </cell>
          <cell r="I58">
            <v>1.4</v>
          </cell>
          <cell r="J58">
            <v>13.6</v>
          </cell>
          <cell r="K58">
            <v>19.04</v>
          </cell>
          <cell r="L58">
            <v>1.9039999999999998E-2</v>
          </cell>
        </row>
        <row r="59">
          <cell r="C59">
            <v>1058</v>
          </cell>
          <cell r="D59">
            <v>0.41883062576687125</v>
          </cell>
          <cell r="E59">
            <v>0.11099000000000001</v>
          </cell>
          <cell r="F59">
            <v>1.0817388000000001</v>
          </cell>
          <cell r="G59">
            <v>0</v>
          </cell>
          <cell r="H59">
            <v>33.813408557295027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>
            <v>1089</v>
          </cell>
          <cell r="D60">
            <v>0.6747826748466258</v>
          </cell>
          <cell r="E60">
            <v>0.14126000000000002</v>
          </cell>
          <cell r="F60">
            <v>2.1449280000000002</v>
          </cell>
          <cell r="G60">
            <v>2.08</v>
          </cell>
          <cell r="H60">
            <v>33.932496087461054</v>
          </cell>
          <cell r="I60">
            <v>0.6</v>
          </cell>
          <cell r="J60">
            <v>11.8</v>
          </cell>
          <cell r="K60">
            <v>7.08</v>
          </cell>
          <cell r="L60">
            <v>7.0800000000000004E-3</v>
          </cell>
        </row>
        <row r="61">
          <cell r="C61">
            <v>1123</v>
          </cell>
          <cell r="D61">
            <v>0.55844083435582825</v>
          </cell>
          <cell r="E61">
            <v>0.16144</v>
          </cell>
          <cell r="F61">
            <v>2.3589600000000002</v>
          </cell>
          <cell r="G61">
            <v>0.85499999999999998</v>
          </cell>
          <cell r="H61">
            <v>37.386034462275852</v>
          </cell>
          <cell r="I61">
            <v>3.2</v>
          </cell>
          <cell r="J61">
            <v>11.6</v>
          </cell>
          <cell r="K61">
            <v>37.119999999999997</v>
          </cell>
          <cell r="L61">
            <v>3.712E-2</v>
          </cell>
        </row>
        <row r="62">
          <cell r="C62">
            <v>1116</v>
          </cell>
          <cell r="D62">
            <v>0.6049775705521474</v>
          </cell>
          <cell r="E62">
            <v>0.18162</v>
          </cell>
          <cell r="F62">
            <v>2.81942</v>
          </cell>
          <cell r="G62">
            <v>0.66499999999999992</v>
          </cell>
          <cell r="H62">
            <v>37.505121992441879</v>
          </cell>
          <cell r="I62">
            <v>2.1</v>
          </cell>
          <cell r="J62">
            <v>15.4</v>
          </cell>
          <cell r="K62">
            <v>32.340000000000003</v>
          </cell>
          <cell r="L62">
            <v>3.2340000000000001E-2</v>
          </cell>
        </row>
        <row r="63">
          <cell r="C63">
            <v>376</v>
          </cell>
          <cell r="D63">
            <v>0.66314849079754612</v>
          </cell>
          <cell r="E63">
            <v>7.0630000000000012E-2</v>
          </cell>
          <cell r="F63">
            <v>2.2261000000000002</v>
          </cell>
          <cell r="G63">
            <v>1.425</v>
          </cell>
          <cell r="H63">
            <v>33.932496087461054</v>
          </cell>
          <cell r="I63">
            <v>0.2</v>
          </cell>
          <cell r="J63">
            <v>8.9</v>
          </cell>
          <cell r="K63">
            <v>1.7800000000000002</v>
          </cell>
          <cell r="L63">
            <v>1.7800000000000003E-3</v>
          </cell>
        </row>
        <row r="64">
          <cell r="C64">
            <v>419</v>
          </cell>
          <cell r="D64">
            <v>0.69805104294478537</v>
          </cell>
          <cell r="E64">
            <v>0.40360000000000001</v>
          </cell>
          <cell r="F64">
            <v>1.8283320000000001</v>
          </cell>
          <cell r="G64">
            <v>1.2350000000000001</v>
          </cell>
          <cell r="H64">
            <v>34.051583617627088</v>
          </cell>
          <cell r="I64">
            <v>1.4</v>
          </cell>
          <cell r="J64">
            <v>9.9</v>
          </cell>
          <cell r="K64">
            <v>13.86</v>
          </cell>
          <cell r="L64">
            <v>1.3859999999999999E-2</v>
          </cell>
        </row>
        <row r="65">
          <cell r="C65">
            <v>389</v>
          </cell>
          <cell r="D65">
            <v>0.48863573006134975</v>
          </cell>
          <cell r="E65">
            <v>7.0630000000000012E-2</v>
          </cell>
          <cell r="F65">
            <v>1.5338160000000001</v>
          </cell>
          <cell r="G65">
            <v>0</v>
          </cell>
          <cell r="H65">
            <v>33.813408557295027</v>
          </cell>
          <cell r="I65">
            <v>0.5</v>
          </cell>
          <cell r="J65">
            <v>9.3000000000000007</v>
          </cell>
          <cell r="K65">
            <v>4.6500000000000004</v>
          </cell>
          <cell r="L65">
            <v>4.6500000000000005E-3</v>
          </cell>
        </row>
        <row r="66">
          <cell r="C66">
            <v>997</v>
          </cell>
          <cell r="D66">
            <v>0.72131941104294495</v>
          </cell>
          <cell r="E66">
            <v>0.11099000000000001</v>
          </cell>
          <cell r="F66">
            <v>1.5688080000000002</v>
          </cell>
          <cell r="G66">
            <v>0</v>
          </cell>
          <cell r="H66">
            <v>37.505121992441879</v>
          </cell>
          <cell r="I66">
            <v>0.2</v>
          </cell>
          <cell r="J66">
            <v>8.6999999999999993</v>
          </cell>
          <cell r="K66">
            <v>1.74</v>
          </cell>
          <cell r="L66">
            <v>1.74E-3</v>
          </cell>
        </row>
        <row r="67">
          <cell r="C67">
            <v>1063</v>
          </cell>
          <cell r="D67">
            <v>0.8260270674846627</v>
          </cell>
          <cell r="E67">
            <v>7.0630000000000012E-2</v>
          </cell>
          <cell r="F67">
            <v>2.5354999999999999</v>
          </cell>
          <cell r="G67">
            <v>1.8049999999999999</v>
          </cell>
          <cell r="H67">
            <v>37.505121992441879</v>
          </cell>
          <cell r="I67">
            <v>1.4</v>
          </cell>
          <cell r="J67">
            <v>14.2</v>
          </cell>
          <cell r="K67">
            <v>19.88</v>
          </cell>
          <cell r="L67">
            <v>1.9879999999999998E-2</v>
          </cell>
        </row>
        <row r="68">
          <cell r="C68">
            <v>1010</v>
          </cell>
          <cell r="D68">
            <v>0.7562219631901842</v>
          </cell>
          <cell r="E68">
            <v>6.0539999999999997E-2</v>
          </cell>
          <cell r="F68">
            <v>1.799172</v>
          </cell>
          <cell r="G68">
            <v>1.1399999999999999</v>
          </cell>
          <cell r="H68">
            <v>37.743297052773933</v>
          </cell>
          <cell r="I68">
            <v>0.8</v>
          </cell>
          <cell r="J68">
            <v>8.6999999999999993</v>
          </cell>
          <cell r="K68">
            <v>6.96</v>
          </cell>
          <cell r="L68">
            <v>6.96E-3</v>
          </cell>
        </row>
        <row r="69">
          <cell r="C69">
            <v>925</v>
          </cell>
          <cell r="D69">
            <v>0.94236890797546036</v>
          </cell>
          <cell r="E69">
            <v>4.036E-2</v>
          </cell>
          <cell r="F69">
            <v>1.551312</v>
          </cell>
          <cell r="G69">
            <v>1.52</v>
          </cell>
          <cell r="H69">
            <v>37.505121992441879</v>
          </cell>
          <cell r="I69">
            <v>2.2999999999999998</v>
          </cell>
          <cell r="J69">
            <v>19.7</v>
          </cell>
          <cell r="K69">
            <v>45.309999999999995</v>
          </cell>
          <cell r="L69">
            <v>4.5309999999999996E-2</v>
          </cell>
        </row>
        <row r="70">
          <cell r="C70">
            <v>237</v>
          </cell>
          <cell r="D70">
            <v>0.52353828220858911</v>
          </cell>
          <cell r="E70">
            <v>7.0630000000000012E-2</v>
          </cell>
          <cell r="F70">
            <v>1.6592040000000001</v>
          </cell>
          <cell r="G70">
            <v>1.0450000000000002</v>
          </cell>
          <cell r="H70">
            <v>34.170671147793108</v>
          </cell>
          <cell r="I70">
            <v>0.8</v>
          </cell>
          <cell r="J70">
            <v>14.6</v>
          </cell>
          <cell r="K70">
            <v>11.68</v>
          </cell>
          <cell r="L70">
            <v>1.1679999999999999E-2</v>
          </cell>
        </row>
        <row r="71">
          <cell r="C71">
            <v>281</v>
          </cell>
          <cell r="D71">
            <v>0.55844083435582825</v>
          </cell>
          <cell r="E71">
            <v>7.0630000000000012E-2</v>
          </cell>
          <cell r="F71">
            <v>1.57464</v>
          </cell>
          <cell r="G71">
            <v>0</v>
          </cell>
          <cell r="H71">
            <v>33.694321027129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>
            <v>942</v>
          </cell>
          <cell r="D72">
            <v>0.37229388957055221</v>
          </cell>
          <cell r="E72">
            <v>0.13117000000000001</v>
          </cell>
          <cell r="F72">
            <v>1.855548</v>
          </cell>
          <cell r="G72">
            <v>1.2350000000000001</v>
          </cell>
          <cell r="H72">
            <v>36.195159160615574</v>
          </cell>
          <cell r="I72">
            <v>0.2</v>
          </cell>
          <cell r="J72">
            <v>7.6</v>
          </cell>
          <cell r="K72">
            <v>1.52</v>
          </cell>
          <cell r="L72">
            <v>1.5200000000000001E-3</v>
          </cell>
        </row>
        <row r="73">
          <cell r="C73">
            <v>913</v>
          </cell>
          <cell r="D73">
            <v>0.72131941104294495</v>
          </cell>
          <cell r="E73">
            <v>0.14126000000000002</v>
          </cell>
          <cell r="F73">
            <v>1.4852160000000001</v>
          </cell>
          <cell r="G73">
            <v>0</v>
          </cell>
          <cell r="H73">
            <v>37.266946932109825</v>
          </cell>
          <cell r="I73">
            <v>0.1</v>
          </cell>
          <cell r="J73">
            <v>5.6</v>
          </cell>
          <cell r="K73">
            <v>0.55999999999999994</v>
          </cell>
          <cell r="L73">
            <v>5.5999999999999995E-4</v>
          </cell>
        </row>
        <row r="74">
          <cell r="C74">
            <v>894</v>
          </cell>
          <cell r="D74">
            <v>0.96563727607361971</v>
          </cell>
          <cell r="E74">
            <v>7.0630000000000012E-2</v>
          </cell>
          <cell r="F74">
            <v>2.0140699999999998</v>
          </cell>
          <cell r="G74">
            <v>0.76</v>
          </cell>
          <cell r="H74">
            <v>36.433334220947636</v>
          </cell>
          <cell r="I74">
            <v>0.2</v>
          </cell>
          <cell r="J74">
            <v>9.3000000000000007</v>
          </cell>
          <cell r="K74">
            <v>1.8600000000000003</v>
          </cell>
          <cell r="L74">
            <v>1.8600000000000003E-3</v>
          </cell>
        </row>
        <row r="75">
          <cell r="C75">
            <v>924</v>
          </cell>
          <cell r="D75">
            <v>0.80275869938650313</v>
          </cell>
          <cell r="E75">
            <v>0.12107999999999999</v>
          </cell>
          <cell r="F75">
            <v>1.5396480000000001</v>
          </cell>
          <cell r="G75">
            <v>0</v>
          </cell>
          <cell r="H75">
            <v>38.100559643272021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>
            <v>924</v>
          </cell>
          <cell r="D76">
            <v>0.96563727607361971</v>
          </cell>
          <cell r="E76">
            <v>0.11099000000000001</v>
          </cell>
          <cell r="F76">
            <v>2.5182099999999998</v>
          </cell>
          <cell r="G76">
            <v>0</v>
          </cell>
          <cell r="H76">
            <v>31.669833014306533</v>
          </cell>
          <cell r="I76">
            <v>1.9</v>
          </cell>
          <cell r="J76">
            <v>16.7</v>
          </cell>
          <cell r="K76">
            <v>31.729999999999997</v>
          </cell>
          <cell r="L76">
            <v>3.1729999999999994E-2</v>
          </cell>
        </row>
        <row r="77">
          <cell r="C77">
            <v>305</v>
          </cell>
          <cell r="D77">
            <v>1.0703449325153376</v>
          </cell>
          <cell r="E77">
            <v>0.11099000000000001</v>
          </cell>
          <cell r="F77">
            <v>2.5992000000000002</v>
          </cell>
          <cell r="G77">
            <v>1.425</v>
          </cell>
          <cell r="H77">
            <v>37.624209522607913</v>
          </cell>
          <cell r="I77">
            <v>2</v>
          </cell>
          <cell r="J77">
            <v>17.399999999999999</v>
          </cell>
          <cell r="K77">
            <v>34.799999999999997</v>
          </cell>
          <cell r="L77">
            <v>3.4799999999999998E-2</v>
          </cell>
        </row>
        <row r="78">
          <cell r="C78">
            <v>236</v>
          </cell>
          <cell r="D78">
            <v>0.63988012269938666</v>
          </cell>
          <cell r="E78">
            <v>1.009E-2</v>
          </cell>
          <cell r="F78">
            <v>1.6592040000000001</v>
          </cell>
          <cell r="G78">
            <v>0</v>
          </cell>
          <cell r="H78">
            <v>40.482310246592569</v>
          </cell>
          <cell r="I78">
            <v>0.5</v>
          </cell>
          <cell r="J78">
            <v>13.5</v>
          </cell>
          <cell r="K78">
            <v>6.75</v>
          </cell>
          <cell r="L78">
            <v>6.7499999999999999E-3</v>
          </cell>
        </row>
        <row r="79">
          <cell r="C79">
            <v>264</v>
          </cell>
          <cell r="D79">
            <v>0.4537331779141105</v>
          </cell>
          <cell r="E79">
            <v>2.018E-2</v>
          </cell>
          <cell r="F79">
            <v>1.4142600000000001</v>
          </cell>
          <cell r="G79">
            <v>0</v>
          </cell>
          <cell r="H79">
            <v>40.482310246592569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C80">
            <v>305</v>
          </cell>
          <cell r="D80">
            <v>0.13961020858895706</v>
          </cell>
          <cell r="E80">
            <v>0.14126000000000002</v>
          </cell>
          <cell r="F80">
            <v>1.5104880000000001</v>
          </cell>
          <cell r="G80">
            <v>0</v>
          </cell>
          <cell r="H80">
            <v>37.028771871777771</v>
          </cell>
          <cell r="I80">
            <v>0.3</v>
          </cell>
          <cell r="J80">
            <v>9</v>
          </cell>
          <cell r="K80">
            <v>2.6999999999999997</v>
          </cell>
          <cell r="L80">
            <v>2.6999999999999997E-3</v>
          </cell>
        </row>
        <row r="81">
          <cell r="C81">
            <v>730</v>
          </cell>
          <cell r="D81">
            <v>0.89583217177914132</v>
          </cell>
          <cell r="E81">
            <v>0.11099000000000001</v>
          </cell>
          <cell r="F81">
            <v>1.6271279999999999</v>
          </cell>
          <cell r="G81">
            <v>0</v>
          </cell>
          <cell r="H81">
            <v>37.266946932109825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281</v>
          </cell>
          <cell r="D82">
            <v>0.6747826748466258</v>
          </cell>
          <cell r="E82">
            <v>7.0630000000000012E-2</v>
          </cell>
          <cell r="F82">
            <v>1.5658920000000001</v>
          </cell>
          <cell r="G82">
            <v>2.35</v>
          </cell>
          <cell r="H82">
            <v>40.482310246592569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>
            <v>219</v>
          </cell>
          <cell r="D83">
            <v>0.70968522699386516</v>
          </cell>
          <cell r="E83">
            <v>6.0539999999999997E-2</v>
          </cell>
          <cell r="F83">
            <v>2.0350000000000001</v>
          </cell>
          <cell r="G83">
            <v>0</v>
          </cell>
          <cell r="H83">
            <v>33.813408557295027</v>
          </cell>
          <cell r="I83">
            <v>0.1</v>
          </cell>
          <cell r="J83">
            <v>8.5</v>
          </cell>
          <cell r="K83">
            <v>0.85000000000000009</v>
          </cell>
          <cell r="L83">
            <v>8.5000000000000006E-4</v>
          </cell>
        </row>
        <row r="84">
          <cell r="C84">
            <v>227</v>
          </cell>
          <cell r="D84">
            <v>0.41883062576687125</v>
          </cell>
          <cell r="E84">
            <v>5.0450000000000002E-2</v>
          </cell>
          <cell r="F84">
            <v>1.4142600000000001</v>
          </cell>
          <cell r="G84">
            <v>0</v>
          </cell>
          <cell r="H84">
            <v>34.170671147793108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>
            <v>240</v>
          </cell>
          <cell r="D85">
            <v>0.46536736196319028</v>
          </cell>
          <cell r="E85">
            <v>6.0539999999999997E-2</v>
          </cell>
          <cell r="F85">
            <v>0.99824399999999991</v>
          </cell>
          <cell r="G85">
            <v>0</v>
          </cell>
          <cell r="H85">
            <v>34.289758677959135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>
            <v>183</v>
          </cell>
          <cell r="D86">
            <v>0.62824593865030687</v>
          </cell>
          <cell r="E86">
            <v>3.0269999999999998E-2</v>
          </cell>
          <cell r="F86">
            <v>1.471608</v>
          </cell>
          <cell r="G86">
            <v>0</v>
          </cell>
          <cell r="H86">
            <v>33.932496087461054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>
            <v>166</v>
          </cell>
          <cell r="D87">
            <v>0.6747826748466258</v>
          </cell>
          <cell r="E87">
            <v>2.018E-2</v>
          </cell>
          <cell r="F87">
            <v>1.62324</v>
          </cell>
          <cell r="G87">
            <v>2.44</v>
          </cell>
          <cell r="H87">
            <v>33.217970906464892</v>
          </cell>
          <cell r="I87">
            <v>0.2</v>
          </cell>
          <cell r="J87">
            <v>12.4</v>
          </cell>
          <cell r="K87">
            <v>2.4800000000000004</v>
          </cell>
          <cell r="L87">
            <v>2.4800000000000004E-3</v>
          </cell>
        </row>
        <row r="88">
          <cell r="C88">
            <v>174</v>
          </cell>
          <cell r="D88">
            <v>0.41883062576687125</v>
          </cell>
          <cell r="E88">
            <v>2.018E-2</v>
          </cell>
          <cell r="F88">
            <v>0.94186799999999993</v>
          </cell>
          <cell r="G88">
            <v>0</v>
          </cell>
          <cell r="H88">
            <v>34.051583617627088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>
            <v>191</v>
          </cell>
          <cell r="D89">
            <v>0.63988012269938666</v>
          </cell>
          <cell r="E89">
            <v>2.018E-2</v>
          </cell>
          <cell r="F89">
            <v>1.2373559999999999</v>
          </cell>
          <cell r="G89">
            <v>1.52</v>
          </cell>
          <cell r="H89">
            <v>32.741620785800784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>
            <v>209</v>
          </cell>
          <cell r="D90">
            <v>0.54680665030674858</v>
          </cell>
          <cell r="E90">
            <v>4.036E-2</v>
          </cell>
          <cell r="F90">
            <v>1.5396480000000001</v>
          </cell>
          <cell r="G90">
            <v>0</v>
          </cell>
          <cell r="H90">
            <v>33.337058436630919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>
            <v>146</v>
          </cell>
          <cell r="D91">
            <v>0.63988012269938666</v>
          </cell>
          <cell r="E91">
            <v>3.0269999999999998E-2</v>
          </cell>
          <cell r="F91">
            <v>1.240272</v>
          </cell>
          <cell r="G91">
            <v>0</v>
          </cell>
          <cell r="H91">
            <v>33.456145966796946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>
            <v>640</v>
          </cell>
          <cell r="D92">
            <v>0.69805104294478537</v>
          </cell>
          <cell r="E92">
            <v>3.0269999999999998E-2</v>
          </cell>
          <cell r="F92">
            <v>1.3034520000000001</v>
          </cell>
          <cell r="G92">
            <v>0</v>
          </cell>
          <cell r="H92">
            <v>33.694321027129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>
            <v>600</v>
          </cell>
          <cell r="D93">
            <v>0.70968522699386516</v>
          </cell>
          <cell r="E93">
            <v>0.16144</v>
          </cell>
          <cell r="F93">
            <v>1.6533720000000001</v>
          </cell>
          <cell r="G93">
            <v>0</v>
          </cell>
          <cell r="H93">
            <v>37.386034462275852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>
            <v>552</v>
          </cell>
          <cell r="D94">
            <v>0.84929543558282217</v>
          </cell>
          <cell r="E94">
            <v>0.12107999999999999</v>
          </cell>
          <cell r="F94">
            <v>1.4677199999999999</v>
          </cell>
          <cell r="G94">
            <v>0</v>
          </cell>
          <cell r="H94">
            <v>38.695997294102156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>
            <v>554</v>
          </cell>
          <cell r="D95">
            <v>0.48863573006134975</v>
          </cell>
          <cell r="E95">
            <v>0.15134999999999998</v>
          </cell>
          <cell r="F95">
            <v>1.4045400000000001</v>
          </cell>
          <cell r="G95">
            <v>0</v>
          </cell>
          <cell r="H95">
            <v>39.053259884600237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>
            <v>220</v>
          </cell>
          <cell r="D96">
            <v>0.65151430674846644</v>
          </cell>
          <cell r="E96">
            <v>4.036E-2</v>
          </cell>
          <cell r="F96">
            <v>1.2373559999999999</v>
          </cell>
          <cell r="G96">
            <v>0</v>
          </cell>
          <cell r="H96">
            <v>38.100559643272021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>
            <v>219</v>
          </cell>
          <cell r="D97">
            <v>0.62824593865030687</v>
          </cell>
          <cell r="E97">
            <v>2.018E-2</v>
          </cell>
          <cell r="F97">
            <v>1.1984760000000001</v>
          </cell>
          <cell r="G97">
            <v>0</v>
          </cell>
          <cell r="H97">
            <v>37.147859401943791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>
            <v>491</v>
          </cell>
          <cell r="D98" t="e">
            <v>#N/A</v>
          </cell>
          <cell r="E98">
            <v>5.0450000000000002E-2</v>
          </cell>
          <cell r="F98">
            <v>1.670868</v>
          </cell>
          <cell r="G98">
            <v>0</v>
          </cell>
          <cell r="H98">
            <v>36.790596811445717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>
            <v>447</v>
          </cell>
          <cell r="D99">
            <v>0.66314849079754612</v>
          </cell>
          <cell r="E99">
            <v>6.0539999999999997E-2</v>
          </cell>
          <cell r="F99">
            <v>2.21245</v>
          </cell>
          <cell r="G99">
            <v>1.425</v>
          </cell>
          <cell r="H99">
            <v>36.790596811445717</v>
          </cell>
          <cell r="I99">
            <v>1.2</v>
          </cell>
          <cell r="J99">
            <v>13.2</v>
          </cell>
          <cell r="K99">
            <v>15.839999999999998</v>
          </cell>
          <cell r="L99">
            <v>1.5839999999999996E-2</v>
          </cell>
        </row>
        <row r="100">
          <cell r="C100">
            <v>439</v>
          </cell>
          <cell r="D100">
            <v>0.88419798773006153</v>
          </cell>
          <cell r="E100">
            <v>5.0450000000000002E-2</v>
          </cell>
          <cell r="F100">
            <v>1.6883640000000002</v>
          </cell>
          <cell r="G100">
            <v>0.66499999999999992</v>
          </cell>
          <cell r="H100">
            <v>36.314246690781609</v>
          </cell>
          <cell r="I100">
            <v>0.8</v>
          </cell>
          <cell r="J100">
            <v>12.8</v>
          </cell>
          <cell r="K100">
            <v>10.240000000000002</v>
          </cell>
          <cell r="L100">
            <v>1.0240000000000003E-2</v>
          </cell>
        </row>
        <row r="101">
          <cell r="C101">
            <v>364</v>
          </cell>
          <cell r="D101">
            <v>0.69805104294478537</v>
          </cell>
          <cell r="E101">
            <v>4.036E-2</v>
          </cell>
          <cell r="F101">
            <v>1.551312</v>
          </cell>
          <cell r="G101">
            <v>0</v>
          </cell>
          <cell r="H101">
            <v>36.552421751113656</v>
          </cell>
          <cell r="I101">
            <v>0.2</v>
          </cell>
          <cell r="J101">
            <v>8.8000000000000007</v>
          </cell>
          <cell r="K101">
            <v>1.7600000000000002</v>
          </cell>
          <cell r="L101">
            <v>1.7600000000000003E-3</v>
          </cell>
        </row>
        <row r="102">
          <cell r="C102">
            <v>371</v>
          </cell>
          <cell r="D102">
            <v>0.65151430674846644</v>
          </cell>
          <cell r="E102">
            <v>8.072E-2</v>
          </cell>
          <cell r="F102">
            <v>1.703916</v>
          </cell>
          <cell r="G102">
            <v>0.76</v>
          </cell>
          <cell r="H102">
            <v>36.552421751113656</v>
          </cell>
          <cell r="I102">
            <v>0.8</v>
          </cell>
          <cell r="J102">
            <v>14.7</v>
          </cell>
          <cell r="K102">
            <v>11.76</v>
          </cell>
          <cell r="L102">
            <v>1.176E-2</v>
          </cell>
        </row>
        <row r="103">
          <cell r="C103">
            <v>261</v>
          </cell>
          <cell r="D103">
            <v>0.46536736196319028</v>
          </cell>
          <cell r="E103">
            <v>8.072E-2</v>
          </cell>
          <cell r="F103">
            <v>1.5688080000000002</v>
          </cell>
          <cell r="G103">
            <v>1.2350000000000001</v>
          </cell>
          <cell r="H103">
            <v>37.624209522607913</v>
          </cell>
          <cell r="I103">
            <v>1.6</v>
          </cell>
          <cell r="J103">
            <v>16.600000000000001</v>
          </cell>
          <cell r="K103">
            <v>26.560000000000002</v>
          </cell>
          <cell r="L103">
            <v>2.6560000000000004E-2</v>
          </cell>
        </row>
        <row r="104">
          <cell r="C104">
            <v>219</v>
          </cell>
          <cell r="D104">
            <v>0.66314849079754612</v>
          </cell>
          <cell r="E104">
            <v>0.11099000000000001</v>
          </cell>
          <cell r="F104">
            <v>1.9458199999999999</v>
          </cell>
          <cell r="G104">
            <v>1.2350000000000001</v>
          </cell>
          <cell r="H104">
            <v>34.051583617627088</v>
          </cell>
          <cell r="I104">
            <v>0.2</v>
          </cell>
          <cell r="J104">
            <v>10.4</v>
          </cell>
          <cell r="K104">
            <v>2.08</v>
          </cell>
          <cell r="L104">
            <v>2.0800000000000003E-3</v>
          </cell>
        </row>
        <row r="105">
          <cell r="C105">
            <v>200</v>
          </cell>
          <cell r="D105">
            <v>0.65151430674846644</v>
          </cell>
          <cell r="E105">
            <v>0.11099000000000001</v>
          </cell>
          <cell r="F105">
            <v>1.455084</v>
          </cell>
          <cell r="G105">
            <v>0.76</v>
          </cell>
          <cell r="H105">
            <v>36.314246690781609</v>
          </cell>
          <cell r="I105">
            <v>0.2</v>
          </cell>
          <cell r="J105">
            <v>8.6</v>
          </cell>
          <cell r="K105">
            <v>1.72</v>
          </cell>
          <cell r="L105">
            <v>1.72E-3</v>
          </cell>
        </row>
        <row r="106">
          <cell r="C106">
            <v>180</v>
          </cell>
          <cell r="D106">
            <v>0.66314849079754612</v>
          </cell>
          <cell r="E106">
            <v>0.11099000000000001</v>
          </cell>
          <cell r="F106">
            <v>1.2315239999999998</v>
          </cell>
          <cell r="G106">
            <v>1.425</v>
          </cell>
          <cell r="H106">
            <v>36.314246690781609</v>
          </cell>
          <cell r="I106">
            <v>0.4</v>
          </cell>
          <cell r="J106">
            <v>11.5</v>
          </cell>
          <cell r="K106">
            <v>4.6000000000000005</v>
          </cell>
          <cell r="L106">
            <v>4.6000000000000008E-3</v>
          </cell>
        </row>
        <row r="107">
          <cell r="C107">
            <v>145</v>
          </cell>
          <cell r="D107">
            <v>0.54680665030674858</v>
          </cell>
          <cell r="E107">
            <v>0.11099000000000001</v>
          </cell>
          <cell r="F107">
            <v>1.58436</v>
          </cell>
          <cell r="G107">
            <v>0</v>
          </cell>
          <cell r="H107">
            <v>36.195159160615574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>
            <v>143</v>
          </cell>
          <cell r="D108">
            <v>0.83766125153374249</v>
          </cell>
          <cell r="E108">
            <v>0.11099000000000001</v>
          </cell>
          <cell r="F108">
            <v>1.6494840000000002</v>
          </cell>
          <cell r="G108">
            <v>0.76</v>
          </cell>
          <cell r="H108">
            <v>40.482310246592569</v>
          </cell>
          <cell r="I108">
            <v>0.4</v>
          </cell>
          <cell r="J108">
            <v>10.199999999999999</v>
          </cell>
          <cell r="K108">
            <v>4.08</v>
          </cell>
          <cell r="L108">
            <v>4.0800000000000003E-3</v>
          </cell>
        </row>
        <row r="109">
          <cell r="C109">
            <v>132</v>
          </cell>
          <cell r="D109">
            <v>0.48863573006134975</v>
          </cell>
          <cell r="E109">
            <v>8.072E-2</v>
          </cell>
          <cell r="F109">
            <v>1.7243280000000001</v>
          </cell>
          <cell r="G109">
            <v>1.425</v>
          </cell>
          <cell r="H109">
            <v>33.694321027129</v>
          </cell>
          <cell r="I109">
            <v>0.4</v>
          </cell>
          <cell r="J109">
            <v>12.2</v>
          </cell>
          <cell r="K109">
            <v>4.88</v>
          </cell>
          <cell r="L109">
            <v>4.8799999999999998E-3</v>
          </cell>
        </row>
        <row r="110">
          <cell r="C110">
            <v>126</v>
          </cell>
          <cell r="D110">
            <v>0.62824593865030687</v>
          </cell>
          <cell r="E110">
            <v>3.0269999999999998E-2</v>
          </cell>
          <cell r="F110">
            <v>1.790424</v>
          </cell>
          <cell r="G110">
            <v>0.95</v>
          </cell>
          <cell r="H110">
            <v>34.647021268457223</v>
          </cell>
          <cell r="I110">
            <v>0.2</v>
          </cell>
          <cell r="J110">
            <v>8.6999999999999993</v>
          </cell>
          <cell r="K110">
            <v>1.74</v>
          </cell>
          <cell r="L110">
            <v>1.74E-3</v>
          </cell>
        </row>
        <row r="111">
          <cell r="C111">
            <v>112</v>
          </cell>
          <cell r="D111">
            <v>0.89583217177914132</v>
          </cell>
          <cell r="E111">
            <v>2.018E-2</v>
          </cell>
          <cell r="F111">
            <v>1.876932</v>
          </cell>
          <cell r="G111">
            <v>0</v>
          </cell>
          <cell r="H111">
            <v>33.694321027129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>
            <v>109</v>
          </cell>
          <cell r="D112">
            <v>0.77949033128834377</v>
          </cell>
          <cell r="E112">
            <v>4.036E-2</v>
          </cell>
          <cell r="F112">
            <v>1.5318720000000001</v>
          </cell>
          <cell r="G112">
            <v>0</v>
          </cell>
          <cell r="H112">
            <v>32.860708315966811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>
            <v>109</v>
          </cell>
          <cell r="D113">
            <v>0.48863573006134975</v>
          </cell>
          <cell r="E113">
            <v>0.11099000000000001</v>
          </cell>
          <cell r="F113">
            <v>1.2315239999999998</v>
          </cell>
          <cell r="G113">
            <v>0</v>
          </cell>
          <cell r="H113">
            <v>33.217970906464892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C114">
            <v>110</v>
          </cell>
          <cell r="D114">
            <v>0.54680665030674858</v>
          </cell>
          <cell r="E114">
            <v>8.072E-2</v>
          </cell>
          <cell r="F114">
            <v>1.3296960000000002</v>
          </cell>
          <cell r="G114">
            <v>0</v>
          </cell>
          <cell r="H114">
            <v>33.337058436630919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>
            <v>104</v>
          </cell>
          <cell r="D115">
            <v>0.55844083435582825</v>
          </cell>
          <cell r="E115">
            <v>5.0450000000000002E-2</v>
          </cell>
          <cell r="F115">
            <v>1.19556</v>
          </cell>
          <cell r="G115">
            <v>0</v>
          </cell>
          <cell r="H115">
            <v>32.741620785800784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>
            <v>102</v>
          </cell>
          <cell r="D116">
            <v>0.37229388957055221</v>
          </cell>
          <cell r="E116">
            <v>8.072E-2</v>
          </cell>
          <cell r="F116">
            <v>1.1090519999999999</v>
          </cell>
          <cell r="G116">
            <v>0</v>
          </cell>
          <cell r="H116">
            <v>32.741620785800784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>
            <v>107</v>
          </cell>
          <cell r="D117">
            <v>0.37229388957055221</v>
          </cell>
          <cell r="E117">
            <v>6.0539999999999997E-2</v>
          </cell>
          <cell r="F117">
            <v>0.95061600000000002</v>
          </cell>
          <cell r="G117">
            <v>0</v>
          </cell>
          <cell r="H117">
            <v>32.62253325563475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>
            <v>106</v>
          </cell>
          <cell r="D118">
            <v>0.62824593865030687</v>
          </cell>
          <cell r="E118">
            <v>5.0450000000000002E-2</v>
          </cell>
          <cell r="F118">
            <v>0.97394400000000003</v>
          </cell>
          <cell r="G118">
            <v>0</v>
          </cell>
          <cell r="H118">
            <v>32.741620785800784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102</v>
          </cell>
          <cell r="D119">
            <v>0.44209899386503076</v>
          </cell>
          <cell r="E119">
            <v>4.036E-2</v>
          </cell>
          <cell r="F119">
            <v>0.87771600000000005</v>
          </cell>
          <cell r="G119">
            <v>0</v>
          </cell>
          <cell r="H119">
            <v>32.384358195302696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>
            <v>95</v>
          </cell>
          <cell r="D120">
            <v>0.32575715337423322</v>
          </cell>
          <cell r="E120">
            <v>6.0539999999999997E-2</v>
          </cell>
          <cell r="F120">
            <v>0.83106000000000002</v>
          </cell>
          <cell r="G120">
            <v>0</v>
          </cell>
          <cell r="H120">
            <v>32.503445725468723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91</v>
          </cell>
          <cell r="D121">
            <v>0.39556225766871173</v>
          </cell>
          <cell r="E121">
            <v>4.036E-2</v>
          </cell>
          <cell r="F121">
            <v>1.4589719999999999</v>
          </cell>
          <cell r="G121">
            <v>0</v>
          </cell>
          <cell r="H121">
            <v>32.146183134970642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>
            <v>84</v>
          </cell>
          <cell r="D122">
            <v>0.34902552147239269</v>
          </cell>
          <cell r="E122">
            <v>2.018E-2</v>
          </cell>
          <cell r="F122">
            <v>0.80578799999999995</v>
          </cell>
          <cell r="G122">
            <v>0</v>
          </cell>
          <cell r="H122">
            <v>32.027095604804614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>
            <v>82</v>
          </cell>
          <cell r="D123">
            <v>0.34902552147239269</v>
          </cell>
          <cell r="E123">
            <v>1.009E-2</v>
          </cell>
          <cell r="F123">
            <v>0.89715600000000006</v>
          </cell>
          <cell r="G123">
            <v>0</v>
          </cell>
          <cell r="H123">
            <v>31.78892054447256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>
            <v>81</v>
          </cell>
          <cell r="D124">
            <v>0.36065970552147247</v>
          </cell>
          <cell r="E124">
            <v>2.018E-2</v>
          </cell>
          <cell r="F124">
            <v>0.85147200000000001</v>
          </cell>
          <cell r="G124">
            <v>0</v>
          </cell>
          <cell r="H124">
            <v>31.431657953974479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M123"/>
  <sheetViews>
    <sheetView topLeftCell="A7" zoomScale="70" zoomScaleNormal="70" workbookViewId="0">
      <selection activeCell="AQ2" sqref="AQ2"/>
    </sheetView>
  </sheetViews>
  <sheetFormatPr defaultRowHeight="15" x14ac:dyDescent="0.25"/>
  <cols>
    <col min="15" max="15" width="11.7109375" style="23" customWidth="1"/>
    <col min="16" max="16" width="14.140625" style="23" customWidth="1"/>
    <col min="17" max="17" width="14.7109375" style="23" customWidth="1"/>
    <col min="18" max="18" width="8.85546875" style="24"/>
    <col min="37" max="87" width="11.7109375" style="23" customWidth="1"/>
    <col min="88" max="88" width="14.140625" style="23" customWidth="1"/>
    <col min="89" max="89" width="14.7109375" style="23" customWidth="1"/>
    <col min="90" max="90" width="12" customWidth="1"/>
  </cols>
  <sheetData>
    <row r="2" spans="2:91" ht="105" x14ac:dyDescent="0.25">
      <c r="B2" s="16" t="s">
        <v>10</v>
      </c>
      <c r="C2" s="15" t="s">
        <v>9</v>
      </c>
      <c r="D2" s="15" t="s">
        <v>8</v>
      </c>
      <c r="E2" s="15" t="s">
        <v>7</v>
      </c>
      <c r="F2" s="15" t="s">
        <v>6</v>
      </c>
      <c r="G2" s="15" t="s">
        <v>5</v>
      </c>
      <c r="H2" s="15" t="s">
        <v>4</v>
      </c>
      <c r="I2" s="15" t="s">
        <v>3</v>
      </c>
      <c r="J2" s="15" t="s">
        <v>2</v>
      </c>
      <c r="K2" s="14" t="s">
        <v>1</v>
      </c>
      <c r="L2" s="14" t="s">
        <v>0</v>
      </c>
      <c r="O2" s="16" t="s">
        <v>10</v>
      </c>
      <c r="P2" s="15" t="s">
        <v>9</v>
      </c>
      <c r="Q2" s="14" t="s">
        <v>0</v>
      </c>
      <c r="R2" s="24" t="s">
        <v>12</v>
      </c>
      <c r="CJ2" s="16" t="s">
        <v>10</v>
      </c>
      <c r="CK2" s="15" t="s">
        <v>9</v>
      </c>
      <c r="CL2" s="14" t="s">
        <v>0</v>
      </c>
      <c r="CM2" s="24" t="s">
        <v>11</v>
      </c>
    </row>
    <row r="3" spans="2:91" x14ac:dyDescent="0.25">
      <c r="B3" s="7">
        <v>43568.333333333336</v>
      </c>
      <c r="C3" s="6">
        <f>[1]KalibrasiP!C4</f>
        <v>178</v>
      </c>
      <c r="D3" s="25">
        <f>[1]KalibrasiP!D4</f>
        <v>0.32575715337423322</v>
      </c>
      <c r="E3" s="5">
        <f>[1]KalibrasiP!E4</f>
        <v>4.036E-2</v>
      </c>
      <c r="F3" s="4">
        <f>[1]KalibrasiP!F4</f>
        <v>1.2227760000000001</v>
      </c>
      <c r="G3" s="5">
        <f>[1]KalibrasiP!G4</f>
        <v>0</v>
      </c>
      <c r="H3" s="3">
        <f>[1]KalibrasiP!H4</f>
        <v>30.253590421315373</v>
      </c>
      <c r="I3" s="2">
        <f>[1]KalibrasiP!I4</f>
        <v>0</v>
      </c>
      <c r="J3" s="2">
        <f>[1]KalibrasiP!J4</f>
        <v>0</v>
      </c>
      <c r="K3" s="1">
        <f>[1]KalibrasiP!K4</f>
        <v>0</v>
      </c>
      <c r="L3" s="1">
        <f>[1]KalibrasiP!L4</f>
        <v>0</v>
      </c>
      <c r="O3" s="17">
        <v>43568.333333333336</v>
      </c>
      <c r="P3" s="6">
        <v>178</v>
      </c>
      <c r="Q3" s="19">
        <v>0</v>
      </c>
      <c r="R3" s="24">
        <v>7.0000000000000007E-2</v>
      </c>
      <c r="CJ3" s="17">
        <v>43568.333333333336</v>
      </c>
      <c r="CK3" s="18">
        <v>0.77</v>
      </c>
      <c r="CL3" s="19">
        <v>2.0340000000000004E-2</v>
      </c>
      <c r="CM3" s="23">
        <v>7.0000000000000007E-2</v>
      </c>
    </row>
    <row r="4" spans="2:91" x14ac:dyDescent="0.25">
      <c r="B4" s="7">
        <v>87136.336805555562</v>
      </c>
      <c r="C4" s="6">
        <f>[1]KalibrasiP!C5</f>
        <v>179</v>
      </c>
      <c r="D4" s="25">
        <f>[1]KalibrasiP!D5</f>
        <v>0.53517246625766879</v>
      </c>
      <c r="E4" s="5">
        <f>[1]KalibrasiP!E5</f>
        <v>7.0630000000000012E-2</v>
      </c>
      <c r="F4" s="4">
        <f>[1]KalibrasiP!F5</f>
        <v>1.315116</v>
      </c>
      <c r="G4" s="5">
        <f>[1]KalibrasiP!G5</f>
        <v>0</v>
      </c>
      <c r="H4" s="3">
        <f>[1]KalibrasiP!H5</f>
        <v>29.650794483695773</v>
      </c>
      <c r="I4" s="2">
        <f>[1]KalibrasiP!I5</f>
        <v>0</v>
      </c>
      <c r="J4" s="2">
        <f>[1]KalibrasiP!J5</f>
        <v>0</v>
      </c>
      <c r="K4" s="1">
        <f>[1]KalibrasiP!K5</f>
        <v>0</v>
      </c>
      <c r="L4" s="1">
        <f>[1]KalibrasiP!L5</f>
        <v>0</v>
      </c>
      <c r="O4" s="17">
        <v>87136.336805555562</v>
      </c>
      <c r="P4" s="6">
        <v>179</v>
      </c>
      <c r="Q4" s="19">
        <v>0</v>
      </c>
      <c r="R4" s="24">
        <v>7.0000000000000007E-2</v>
      </c>
      <c r="CJ4" s="17">
        <v>304976.35416666663</v>
      </c>
      <c r="CK4" s="18">
        <v>0.97</v>
      </c>
      <c r="CL4" s="19">
        <v>8.1600000000000006E-3</v>
      </c>
      <c r="CM4" s="23">
        <v>7.0000000000000007E-2</v>
      </c>
    </row>
    <row r="5" spans="2:91" x14ac:dyDescent="0.25">
      <c r="B5" s="7">
        <v>130704.34027777778</v>
      </c>
      <c r="C5" s="6">
        <f>[1]KalibrasiP!C6</f>
        <v>173</v>
      </c>
      <c r="D5" s="25">
        <f>[1]KalibrasiP!D6</f>
        <v>0.55844083435582825</v>
      </c>
      <c r="E5" s="5">
        <f>[1]KalibrasiP!E6</f>
        <v>6.0539999999999997E-2</v>
      </c>
      <c r="F5" s="4">
        <f>[1]KalibrasiP!F6</f>
        <v>1.3122</v>
      </c>
      <c r="G5" s="5">
        <f>[1]KalibrasiP!G6</f>
        <v>0</v>
      </c>
      <c r="H5" s="3">
        <f>[1]KalibrasiP!H6</f>
        <v>29.99524930519269</v>
      </c>
      <c r="I5" s="2">
        <f>[1]KalibrasiP!I6</f>
        <v>0</v>
      </c>
      <c r="J5" s="2">
        <f>[1]KalibrasiP!J6</f>
        <v>0</v>
      </c>
      <c r="K5" s="1">
        <f>[1]KalibrasiP!K6</f>
        <v>0</v>
      </c>
      <c r="L5" s="1">
        <f>[1]KalibrasiP!L6</f>
        <v>0</v>
      </c>
      <c r="O5" s="17">
        <v>130704.34027777778</v>
      </c>
      <c r="P5" s="6">
        <v>173</v>
      </c>
      <c r="Q5" s="19">
        <v>0</v>
      </c>
      <c r="R5" s="24">
        <v>7.0000000000000007E-2</v>
      </c>
      <c r="CJ5" s="17">
        <v>566384.37500000012</v>
      </c>
      <c r="CK5" s="18">
        <v>127</v>
      </c>
      <c r="CL5" s="19">
        <v>3.48E-3</v>
      </c>
      <c r="CM5" s="23">
        <v>7.0000000000000007E-2</v>
      </c>
    </row>
    <row r="6" spans="2:91" x14ac:dyDescent="0.25">
      <c r="B6" s="7">
        <v>174272.34375</v>
      </c>
      <c r="C6" s="6">
        <f>[1]KalibrasiP!C7</f>
        <v>170</v>
      </c>
      <c r="D6" s="25">
        <f>[1]KalibrasiP!D7</f>
        <v>0.55844083435582825</v>
      </c>
      <c r="E6" s="5">
        <f>[1]KalibrasiP!E7</f>
        <v>7.0630000000000012E-2</v>
      </c>
      <c r="F6" s="4">
        <f>[1]KalibrasiP!F7</f>
        <v>1.1333519999999999</v>
      </c>
      <c r="G6" s="5">
        <f>[1]KalibrasiP!G7</f>
        <v>0</v>
      </c>
      <c r="H6" s="3">
        <f>[1]KalibrasiP!H7</f>
        <v>29.823021894444231</v>
      </c>
      <c r="I6" s="2">
        <f>[1]KalibrasiP!I7</f>
        <v>0</v>
      </c>
      <c r="J6" s="2">
        <f>[1]KalibrasiP!J7</f>
        <v>0</v>
      </c>
      <c r="K6" s="1">
        <f>[1]KalibrasiP!K7</f>
        <v>0</v>
      </c>
      <c r="L6" s="1">
        <f>[1]KalibrasiP!L7</f>
        <v>0</v>
      </c>
      <c r="O6" s="17">
        <v>174272.34375</v>
      </c>
      <c r="P6" s="6">
        <v>170</v>
      </c>
      <c r="Q6" s="19">
        <v>0</v>
      </c>
      <c r="R6" s="24">
        <v>7.0000000000000007E-2</v>
      </c>
      <c r="CJ6" s="17">
        <v>827792.3958333336</v>
      </c>
      <c r="CK6" s="18">
        <v>179</v>
      </c>
      <c r="CL6" s="19">
        <v>7.0139999999999994E-2</v>
      </c>
      <c r="CM6" s="23">
        <v>7.0000000000000007E-2</v>
      </c>
    </row>
    <row r="7" spans="2:91" x14ac:dyDescent="0.25">
      <c r="B7" s="7">
        <v>217840.34722222222</v>
      </c>
      <c r="C7" s="6">
        <f>[1]KalibrasiP!C8</f>
        <v>191</v>
      </c>
      <c r="D7" s="25">
        <f>[1]KalibrasiP!D8</f>
        <v>0.65151430674846644</v>
      </c>
      <c r="E7" s="5">
        <f>[1]KalibrasiP!E8</f>
        <v>6.0539999999999997E-2</v>
      </c>
      <c r="F7" s="4">
        <f>[1]KalibrasiP!F8</f>
        <v>1.2558240000000001</v>
      </c>
      <c r="G7" s="5">
        <f>[1]KalibrasiP!G8</f>
        <v>0</v>
      </c>
      <c r="H7" s="3">
        <f>[1]KalibrasiP!H8</f>
        <v>29.736908189070004</v>
      </c>
      <c r="I7" s="2">
        <f>[1]KalibrasiP!I8</f>
        <v>0</v>
      </c>
      <c r="J7" s="2">
        <f>[1]KalibrasiP!J8</f>
        <v>0</v>
      </c>
      <c r="K7" s="1">
        <f>[1]KalibrasiP!K8</f>
        <v>0</v>
      </c>
      <c r="L7" s="1">
        <f>[1]KalibrasiP!L8</f>
        <v>0</v>
      </c>
      <c r="O7" s="17">
        <v>217840.34722222222</v>
      </c>
      <c r="P7" s="6">
        <v>191</v>
      </c>
      <c r="Q7" s="19">
        <v>0</v>
      </c>
      <c r="R7" s="24">
        <v>7.0000000000000007E-2</v>
      </c>
      <c r="CJ7" s="17">
        <v>1089200.416666667</v>
      </c>
      <c r="CK7" s="18">
        <v>228</v>
      </c>
      <c r="CL7" s="19">
        <v>3.6539999999999996E-2</v>
      </c>
      <c r="CM7" s="23">
        <v>7.0000000000000007E-2</v>
      </c>
    </row>
    <row r="8" spans="2:91" x14ac:dyDescent="0.25">
      <c r="B8" s="7">
        <v>261408.35069444444</v>
      </c>
      <c r="C8" s="6">
        <f>[1]KalibrasiP!C9</f>
        <v>194</v>
      </c>
      <c r="D8" s="25">
        <f>[1]KalibrasiP!D9</f>
        <v>0.54680665030674858</v>
      </c>
      <c r="E8" s="5">
        <f>[1]KalibrasiP!E9</f>
        <v>6.0539999999999997E-2</v>
      </c>
      <c r="F8" s="4">
        <f>[1]KalibrasiP!F9</f>
        <v>1.7875079999999999</v>
      </c>
      <c r="G8" s="5">
        <f>[1]KalibrasiP!G9</f>
        <v>1.615</v>
      </c>
      <c r="H8" s="3">
        <f>[1]KalibrasiP!H9</f>
        <v>29.306339662198862</v>
      </c>
      <c r="I8" s="2">
        <f>[1]KalibrasiP!I9</f>
        <v>1.3</v>
      </c>
      <c r="J8" s="2">
        <f>[1]KalibrasiP!J9</f>
        <v>12.8</v>
      </c>
      <c r="K8" s="1">
        <f>[1]KalibrasiP!K9</f>
        <v>16.64</v>
      </c>
      <c r="L8" s="1">
        <f>[1]KalibrasiP!L9</f>
        <v>1.6640000000000002E-2</v>
      </c>
      <c r="O8" s="17">
        <v>261408.35069444444</v>
      </c>
      <c r="P8" s="6">
        <v>194</v>
      </c>
      <c r="Q8" s="19">
        <v>1.6640000000000002E-2</v>
      </c>
      <c r="R8" s="24">
        <v>7.0000000000000007E-2</v>
      </c>
      <c r="CJ8" s="17">
        <v>1350608.4375000005</v>
      </c>
      <c r="CK8" s="18">
        <v>238</v>
      </c>
      <c r="CL8" s="19">
        <v>2.4479999999999998E-2</v>
      </c>
      <c r="CM8" s="23">
        <v>7.0000000000000007E-2</v>
      </c>
    </row>
    <row r="9" spans="2:91" x14ac:dyDescent="0.25">
      <c r="B9" s="7">
        <v>304976.35416666663</v>
      </c>
      <c r="C9" s="6">
        <f>[1]KalibrasiP!C10</f>
        <v>218</v>
      </c>
      <c r="D9" s="25">
        <f>[1]KalibrasiP!D10</f>
        <v>0.83766125153374249</v>
      </c>
      <c r="E9" s="5">
        <f>[1]KalibrasiP!E10</f>
        <v>7.0630000000000012E-2</v>
      </c>
      <c r="F9" s="4">
        <f>[1]KalibrasiP!F10</f>
        <v>1.5240960000000001</v>
      </c>
      <c r="G9" s="5">
        <f>[1]KalibrasiP!G10</f>
        <v>1.0450000000000002</v>
      </c>
      <c r="H9" s="3">
        <f>[1]KalibrasiP!H10</f>
        <v>28.703543724579266</v>
      </c>
      <c r="I9" s="2">
        <f>[1]KalibrasiP!I10</f>
        <v>0.2</v>
      </c>
      <c r="J9" s="2">
        <f>[1]KalibrasiP!J10</f>
        <v>9.5</v>
      </c>
      <c r="K9" s="1">
        <f>[1]KalibrasiP!K10</f>
        <v>1.9000000000000001</v>
      </c>
      <c r="L9" s="1">
        <f>[1]KalibrasiP!L10</f>
        <v>1.9000000000000002E-3</v>
      </c>
      <c r="O9" s="17">
        <v>304976.35416666663</v>
      </c>
      <c r="P9" s="6">
        <v>218</v>
      </c>
      <c r="Q9" s="19">
        <v>1.9000000000000002E-3</v>
      </c>
      <c r="R9" s="24">
        <v>7.0000000000000007E-2</v>
      </c>
      <c r="CJ9" s="17">
        <v>1612016.458333334</v>
      </c>
      <c r="CK9" s="18">
        <v>221</v>
      </c>
      <c r="CL9" s="19">
        <v>2.53E-2</v>
      </c>
      <c r="CM9" s="23">
        <v>7.0000000000000007E-2</v>
      </c>
    </row>
    <row r="10" spans="2:91" x14ac:dyDescent="0.25">
      <c r="B10" s="7">
        <v>348544.35763888888</v>
      </c>
      <c r="C10" s="6">
        <f>[1]KalibrasiP!C11</f>
        <v>246</v>
      </c>
      <c r="D10" s="25">
        <f>[1]KalibrasiP!D11</f>
        <v>0.55844083435582825</v>
      </c>
      <c r="E10" s="5">
        <f>[1]KalibrasiP!E11</f>
        <v>7.0630000000000012E-2</v>
      </c>
      <c r="F10" s="4">
        <f>[1]KalibrasiP!F11</f>
        <v>1.407456</v>
      </c>
      <c r="G10" s="5">
        <f>[1]KalibrasiP!G11</f>
        <v>1.3299999999999998</v>
      </c>
      <c r="H10" s="3">
        <f>[1]KalibrasiP!H11</f>
        <v>27.067383322468928</v>
      </c>
      <c r="I10" s="2">
        <f>[1]KalibrasiP!I11</f>
        <v>0.7</v>
      </c>
      <c r="J10" s="2">
        <f>[1]KalibrasiP!J11</f>
        <v>10.8</v>
      </c>
      <c r="K10" s="1">
        <f>[1]KalibrasiP!K11</f>
        <v>7.56</v>
      </c>
      <c r="L10" s="1">
        <f>[1]KalibrasiP!L11</f>
        <v>7.5599999999999999E-3</v>
      </c>
      <c r="O10" s="17">
        <v>348544.35763888888</v>
      </c>
      <c r="P10" s="6">
        <v>246</v>
      </c>
      <c r="Q10" s="19">
        <v>7.5599999999999999E-3</v>
      </c>
      <c r="R10" s="24">
        <v>7.0000000000000007E-2</v>
      </c>
      <c r="CJ10" s="17">
        <v>1873424.4791666674</v>
      </c>
      <c r="CK10" s="18">
        <v>210</v>
      </c>
      <c r="CL10" s="19">
        <v>3.3839999999999995E-2</v>
      </c>
      <c r="CM10" s="23">
        <v>7.0000000000000007E-2</v>
      </c>
    </row>
    <row r="11" spans="2:91" x14ac:dyDescent="0.25">
      <c r="B11" s="7">
        <v>392112.36111111112</v>
      </c>
      <c r="C11" s="6">
        <f>[1]KalibrasiP!C12</f>
        <v>210</v>
      </c>
      <c r="D11" s="25">
        <f>[1]KalibrasiP!D12</f>
        <v>0.43046480981595098</v>
      </c>
      <c r="E11" s="5">
        <f>[1]KalibrasiP!E12</f>
        <v>7.0630000000000012E-2</v>
      </c>
      <c r="F11" s="4">
        <f>[1]KalibrasiP!F12</f>
        <v>1.090584</v>
      </c>
      <c r="G11" s="5">
        <f>[1]KalibrasiP!G12</f>
        <v>0</v>
      </c>
      <c r="H11" s="3">
        <f>[1]KalibrasiP!H12</f>
        <v>29.306339662198862</v>
      </c>
      <c r="I11" s="2">
        <f>[1]KalibrasiP!I12</f>
        <v>0</v>
      </c>
      <c r="J11" s="2">
        <f>[1]KalibrasiP!J12</f>
        <v>0</v>
      </c>
      <c r="K11" s="1">
        <f>[1]KalibrasiP!K12</f>
        <v>0</v>
      </c>
      <c r="L11" s="1">
        <f>[1]KalibrasiP!L12</f>
        <v>0</v>
      </c>
      <c r="O11" s="17">
        <v>392112.36111111112</v>
      </c>
      <c r="P11" s="6">
        <v>210</v>
      </c>
      <c r="Q11" s="19">
        <v>0</v>
      </c>
      <c r="R11" s="24">
        <v>7.0000000000000007E-2</v>
      </c>
      <c r="CJ11" s="17">
        <v>2134832.5000000009</v>
      </c>
      <c r="CK11" s="18">
        <v>238</v>
      </c>
      <c r="CL11" s="19">
        <v>1.7010000000000001E-2</v>
      </c>
      <c r="CM11" s="23">
        <v>7.0000000000000007E-2</v>
      </c>
    </row>
    <row r="12" spans="2:91" x14ac:dyDescent="0.25">
      <c r="B12" s="7">
        <v>435680.36458333337</v>
      </c>
      <c r="C12" s="6">
        <f>[1]KalibrasiP!C13</f>
        <v>207</v>
      </c>
      <c r="D12" s="25">
        <f>[1]KalibrasiP!D13</f>
        <v>0.53517246625766879</v>
      </c>
      <c r="E12" s="5">
        <f>[1]KalibrasiP!E13</f>
        <v>6.0539999999999997E-2</v>
      </c>
      <c r="F12" s="4">
        <f>[1]KalibrasiP!F13</f>
        <v>1.3248359999999999</v>
      </c>
      <c r="G12" s="5">
        <f>[1]KalibrasiP!G13</f>
        <v>0</v>
      </c>
      <c r="H12" s="3">
        <f>[1]KalibrasiP!H13</f>
        <v>29.39245336757309</v>
      </c>
      <c r="I12" s="2">
        <f>[1]KalibrasiP!I13</f>
        <v>0</v>
      </c>
      <c r="J12" s="2">
        <f>[1]KalibrasiP!J13</f>
        <v>0</v>
      </c>
      <c r="K12" s="1">
        <f>[1]KalibrasiP!K13</f>
        <v>0</v>
      </c>
      <c r="L12" s="1">
        <f>[1]KalibrasiP!L13</f>
        <v>0</v>
      </c>
      <c r="O12" s="17">
        <v>435680.36458333337</v>
      </c>
      <c r="P12" s="6">
        <v>207</v>
      </c>
      <c r="Q12" s="19">
        <v>0</v>
      </c>
      <c r="R12" s="24">
        <v>7.0000000000000007E-2</v>
      </c>
      <c r="CJ12" s="17">
        <v>2396240.520833333</v>
      </c>
      <c r="CK12" s="18">
        <v>991</v>
      </c>
      <c r="CL12" s="19">
        <v>1.5859999999999999E-2</v>
      </c>
      <c r="CM12" s="23">
        <v>7.0000000000000007E-2</v>
      </c>
    </row>
    <row r="13" spans="2:91" x14ac:dyDescent="0.25">
      <c r="B13" s="7">
        <v>479248.36805555562</v>
      </c>
      <c r="C13" s="6">
        <f>[1]KalibrasiP!C14</f>
        <v>226</v>
      </c>
      <c r="D13" s="25">
        <f>[1]KalibrasiP!D14</f>
        <v>0.68641685889570558</v>
      </c>
      <c r="E13" s="5">
        <f>[1]KalibrasiP!E14</f>
        <v>4.036E-2</v>
      </c>
      <c r="F13" s="4">
        <f>[1]KalibrasiP!F14</f>
        <v>1.7777879999999999</v>
      </c>
      <c r="G13" s="5">
        <f>[1]KalibrasiP!G14</f>
        <v>1.425</v>
      </c>
      <c r="H13" s="3">
        <f>[1]KalibrasiP!H14</f>
        <v>29.564680778321549</v>
      </c>
      <c r="I13" s="2">
        <f>[1]KalibrasiP!I14</f>
        <v>0.3</v>
      </c>
      <c r="J13" s="2">
        <f>[1]KalibrasiP!J14</f>
        <v>2.4</v>
      </c>
      <c r="K13" s="1">
        <f>[1]KalibrasiP!K14</f>
        <v>0.72</v>
      </c>
      <c r="L13" s="1">
        <f>[1]KalibrasiP!L14</f>
        <v>7.1999999999999994E-4</v>
      </c>
      <c r="O13" s="17">
        <v>479248.36805555562</v>
      </c>
      <c r="P13" s="6">
        <v>226</v>
      </c>
      <c r="Q13" s="19">
        <v>7.1999999999999994E-4</v>
      </c>
      <c r="R13" s="24">
        <v>7.0000000000000007E-2</v>
      </c>
      <c r="CJ13" s="17">
        <v>2657648.5416666651</v>
      </c>
      <c r="CK13" s="18">
        <v>922</v>
      </c>
      <c r="CL13" s="19">
        <v>1.9879999999999998E-2</v>
      </c>
      <c r="CM13" s="23">
        <v>7.0000000000000007E-2</v>
      </c>
    </row>
    <row r="14" spans="2:91" x14ac:dyDescent="0.25">
      <c r="B14" s="7">
        <v>522816.37152777787</v>
      </c>
      <c r="C14" s="6">
        <f>[1]KalibrasiP!C15</f>
        <v>248</v>
      </c>
      <c r="D14" s="25">
        <f>[1]KalibrasiP!D15</f>
        <v>0.47700154601227002</v>
      </c>
      <c r="E14" s="5">
        <f>[1]KalibrasiP!E15</f>
        <v>3.0269999999999998E-2</v>
      </c>
      <c r="F14" s="4">
        <f>[1]KalibrasiP!F15</f>
        <v>1.862352</v>
      </c>
      <c r="G14" s="5">
        <f>[1]KalibrasiP!G15</f>
        <v>0.76</v>
      </c>
      <c r="H14" s="3">
        <f>[1]KalibrasiP!H15</f>
        <v>30.3397041266896</v>
      </c>
      <c r="I14" s="2">
        <f>[1]KalibrasiP!I15</f>
        <v>0.5</v>
      </c>
      <c r="J14" s="2">
        <f>[1]KalibrasiP!J15</f>
        <v>10.1</v>
      </c>
      <c r="K14" s="1">
        <f>[1]KalibrasiP!K15</f>
        <v>5.05</v>
      </c>
      <c r="L14" s="1">
        <f>[1]KalibrasiP!L15</f>
        <v>5.0499999999999998E-3</v>
      </c>
      <c r="O14" s="17">
        <v>522816.37152777787</v>
      </c>
      <c r="P14" s="6">
        <v>248</v>
      </c>
      <c r="Q14" s="19">
        <v>5.0499999999999998E-3</v>
      </c>
      <c r="R14" s="24">
        <v>7.0000000000000007E-2</v>
      </c>
      <c r="CJ14" s="17">
        <v>2919056.5624999972</v>
      </c>
      <c r="CK14" s="18">
        <v>870</v>
      </c>
      <c r="CL14" s="19">
        <v>1.353E-2</v>
      </c>
      <c r="CM14" s="23">
        <v>7.0000000000000007E-2</v>
      </c>
    </row>
    <row r="15" spans="2:91" x14ac:dyDescent="0.25">
      <c r="B15" s="7">
        <v>566384.37500000012</v>
      </c>
      <c r="C15" s="6">
        <f>[1]KalibrasiP!C16</f>
        <v>239</v>
      </c>
      <c r="D15" s="25">
        <f>[1]KalibrasiP!D16</f>
        <v>0.65151430674846644</v>
      </c>
      <c r="E15" s="5">
        <f>[1]KalibrasiP!E16</f>
        <v>3.0269999999999998E-2</v>
      </c>
      <c r="F15" s="4">
        <f>[1]KalibrasiP!F16</f>
        <v>1.78362</v>
      </c>
      <c r="G15" s="5">
        <f>[1]KalibrasiP!G16</f>
        <v>0.66499999999999992</v>
      </c>
      <c r="H15" s="3">
        <f>[1]KalibrasiP!H16</f>
        <v>30.253590421315373</v>
      </c>
      <c r="I15" s="2">
        <f>[1]KalibrasiP!I16</f>
        <v>0.4</v>
      </c>
      <c r="J15" s="2">
        <f>[1]KalibrasiP!J16</f>
        <v>9.1999999999999993</v>
      </c>
      <c r="K15" s="1">
        <f>[1]KalibrasiP!K16</f>
        <v>3.6799999999999997</v>
      </c>
      <c r="L15" s="1">
        <f>[1]KalibrasiP!L16</f>
        <v>3.6799999999999997E-3</v>
      </c>
      <c r="O15" s="17">
        <v>566384.37500000012</v>
      </c>
      <c r="P15" s="6">
        <v>239</v>
      </c>
      <c r="Q15" s="19">
        <v>3.6799999999999997E-3</v>
      </c>
      <c r="R15" s="24">
        <v>7.0000000000000007E-2</v>
      </c>
      <c r="CJ15" s="17">
        <v>1089200.5833333337</v>
      </c>
      <c r="CK15" s="18">
        <v>178</v>
      </c>
      <c r="CL15" s="19">
        <v>8.2799999999999992E-3</v>
      </c>
      <c r="CM15" s="23">
        <v>7.0000000000000007E-2</v>
      </c>
    </row>
    <row r="16" spans="2:91" x14ac:dyDescent="0.25">
      <c r="B16" s="7">
        <v>609952.37847222236</v>
      </c>
      <c r="C16" s="6">
        <f>[1]KalibrasiP!C17</f>
        <v>277</v>
      </c>
      <c r="D16" s="25">
        <f>[1]KalibrasiP!D17</f>
        <v>0.68641685889570558</v>
      </c>
      <c r="E16" s="5">
        <f>[1]KalibrasiP!E17</f>
        <v>3.0269999999999998E-2</v>
      </c>
      <c r="F16" s="4">
        <f>[1]KalibrasiP!F17</f>
        <v>2.4854500000000002</v>
      </c>
      <c r="G16" s="5">
        <f>[1]KalibrasiP!G17</f>
        <v>1.71</v>
      </c>
      <c r="H16" s="3">
        <f>[1]KalibrasiP!H17</f>
        <v>29.909135599818459</v>
      </c>
      <c r="I16" s="2">
        <f>[1]KalibrasiP!I17</f>
        <v>1.3</v>
      </c>
      <c r="J16" s="2">
        <f>[1]KalibrasiP!J17</f>
        <v>11.7</v>
      </c>
      <c r="K16" s="1">
        <f>[1]KalibrasiP!K17</f>
        <v>15.209999999999999</v>
      </c>
      <c r="L16" s="1">
        <f>[1]KalibrasiP!L17</f>
        <v>1.521E-2</v>
      </c>
      <c r="O16" s="17">
        <v>609952.37847222236</v>
      </c>
      <c r="P16" s="6">
        <v>277</v>
      </c>
      <c r="Q16" s="19">
        <v>1.521E-2</v>
      </c>
      <c r="R16" s="24">
        <v>7.0000000000000007E-2</v>
      </c>
      <c r="CJ16" s="17">
        <v>1350608.6041666672</v>
      </c>
      <c r="CK16" s="18">
        <v>323</v>
      </c>
      <c r="CL16" s="19">
        <v>1.8600000000000003E-3</v>
      </c>
      <c r="CM16" s="23">
        <v>7.0000000000000007E-2</v>
      </c>
    </row>
    <row r="17" spans="2:91" x14ac:dyDescent="0.25">
      <c r="B17" s="7">
        <v>653520.38194444461</v>
      </c>
      <c r="C17" s="6">
        <f>[1]KalibrasiP!C18</f>
        <v>283</v>
      </c>
      <c r="D17" s="25">
        <f>[1]KalibrasiP!D18</f>
        <v>0.3024887852760737</v>
      </c>
      <c r="E17" s="5">
        <f>[1]KalibrasiP!E18</f>
        <v>4.036E-2</v>
      </c>
      <c r="F17" s="4">
        <f>[1]KalibrasiP!F18</f>
        <v>1.3180320000000001</v>
      </c>
      <c r="G17" s="5">
        <f>[1]KalibrasiP!G18</f>
        <v>1.3299999999999998</v>
      </c>
      <c r="H17" s="3">
        <f>[1]KalibrasiP!H18</f>
        <v>29.99524930519269</v>
      </c>
      <c r="I17" s="2">
        <f>[1]KalibrasiP!I18</f>
        <v>3.2</v>
      </c>
      <c r="J17" s="2">
        <f>[1]KalibrasiP!J18</f>
        <v>12.4</v>
      </c>
      <c r="K17" s="1">
        <f>[1]KalibrasiP!K18</f>
        <v>39.680000000000007</v>
      </c>
      <c r="L17" s="1">
        <f>[1]KalibrasiP!L18</f>
        <v>3.9680000000000007E-2</v>
      </c>
      <c r="O17" s="17">
        <v>653520.38194444461</v>
      </c>
      <c r="P17" s="6">
        <v>283</v>
      </c>
      <c r="Q17" s="19">
        <v>3.9680000000000007E-2</v>
      </c>
      <c r="R17" s="24">
        <v>7.0000000000000007E-2</v>
      </c>
      <c r="CJ17" s="17">
        <v>1612016.6250000007</v>
      </c>
      <c r="CK17" s="18">
        <v>622</v>
      </c>
      <c r="CL17" s="19">
        <v>1.3050000000000001E-2</v>
      </c>
      <c r="CM17" s="23">
        <v>7.0000000000000007E-2</v>
      </c>
    </row>
    <row r="18" spans="2:91" x14ac:dyDescent="0.25">
      <c r="B18" s="7">
        <v>697088.38541666686</v>
      </c>
      <c r="C18" s="6">
        <f>[1]KalibrasiP!C19</f>
        <v>284</v>
      </c>
      <c r="D18" s="25">
        <f>[1]KalibrasiP!D19</f>
        <v>0.52353828220858911</v>
      </c>
      <c r="E18" s="5">
        <f>[1]KalibrasiP!E19</f>
        <v>3.0269999999999998E-2</v>
      </c>
      <c r="F18" s="4">
        <f>[1]KalibrasiP!F19</f>
        <v>1.62324</v>
      </c>
      <c r="G18" s="5">
        <f>[1]KalibrasiP!G19</f>
        <v>0.76</v>
      </c>
      <c r="H18" s="3">
        <f>[1]KalibrasiP!H19</f>
        <v>31.074395363476391</v>
      </c>
      <c r="I18" s="2">
        <f>[1]KalibrasiP!I19</f>
        <v>0.5</v>
      </c>
      <c r="J18" s="2">
        <f>[1]KalibrasiP!J19</f>
        <v>10.4</v>
      </c>
      <c r="K18" s="1">
        <f>[1]KalibrasiP!K19</f>
        <v>5.2</v>
      </c>
      <c r="L18" s="1">
        <f>[1]KalibrasiP!L19</f>
        <v>5.1999999999999998E-3</v>
      </c>
      <c r="O18" s="17">
        <v>697088.38541666686</v>
      </c>
      <c r="P18" s="6">
        <v>284</v>
      </c>
      <c r="Q18" s="19">
        <v>5.1999999999999998E-3</v>
      </c>
      <c r="R18" s="24">
        <v>7.0000000000000007E-2</v>
      </c>
      <c r="CJ18" s="17">
        <v>1873424.6458333342</v>
      </c>
      <c r="CK18" s="18">
        <v>496</v>
      </c>
      <c r="CL18" s="19">
        <v>1.74E-3</v>
      </c>
      <c r="CM18" s="23">
        <v>7.0000000000000007E-2</v>
      </c>
    </row>
    <row r="19" spans="2:91" x14ac:dyDescent="0.25">
      <c r="B19" s="7">
        <v>740656.38888888911</v>
      </c>
      <c r="C19" s="6">
        <f>[1]KalibrasiP!C20</f>
        <v>297</v>
      </c>
      <c r="D19" s="25">
        <f>[1]KalibrasiP!D20</f>
        <v>0.46536736196319028</v>
      </c>
      <c r="E19" s="5">
        <f>[1]KalibrasiP!E20</f>
        <v>4.036E-2</v>
      </c>
      <c r="F19" s="4">
        <f>[1]KalibrasiP!F20</f>
        <v>1.7243280000000001</v>
      </c>
      <c r="G19" s="5">
        <f>[1]KalibrasiP!G20</f>
        <v>1.2350000000000001</v>
      </c>
      <c r="H19" s="3">
        <f>[1]KalibrasiP!H20</f>
        <v>30.955307833310371</v>
      </c>
      <c r="I19" s="2">
        <f>[1]KalibrasiP!I20</f>
        <v>0.9</v>
      </c>
      <c r="J19" s="2">
        <f>[1]KalibrasiP!J20</f>
        <v>10.9</v>
      </c>
      <c r="K19" s="1">
        <f>[1]KalibrasiP!K20</f>
        <v>9.81</v>
      </c>
      <c r="L19" s="1">
        <f>[1]KalibrasiP!L20</f>
        <v>9.810000000000001E-3</v>
      </c>
      <c r="O19" s="17">
        <v>740656.38888888911</v>
      </c>
      <c r="P19" s="6">
        <v>297</v>
      </c>
      <c r="Q19" s="19">
        <v>9.810000000000001E-3</v>
      </c>
      <c r="R19" s="24">
        <v>7.0000000000000007E-2</v>
      </c>
      <c r="CJ19" s="17">
        <v>2134832.6666666674</v>
      </c>
      <c r="CK19" s="18">
        <v>146</v>
      </c>
      <c r="CL19" s="19">
        <v>2.3700000000000001E-3</v>
      </c>
      <c r="CM19" s="23">
        <v>7.0000000000000007E-2</v>
      </c>
    </row>
    <row r="20" spans="2:91" x14ac:dyDescent="0.25">
      <c r="B20" s="7">
        <v>784224.39236111136</v>
      </c>
      <c r="C20" s="26">
        <f>[1]KalibrasiP!C21</f>
        <v>231</v>
      </c>
      <c r="D20" s="25">
        <f>[1]KalibrasiP!D21</f>
        <v>0.69805104294478537</v>
      </c>
      <c r="E20" s="27">
        <f>[1]KalibrasiP!E21</f>
        <v>6.0539999999999997E-2</v>
      </c>
      <c r="F20" s="28">
        <f>[1]KalibrasiP!F21</f>
        <v>1.4521679999999999</v>
      </c>
      <c r="G20" s="5">
        <f>[1]KalibrasiP!G21</f>
        <v>2.17</v>
      </c>
      <c r="H20" s="3">
        <f>[1]KalibrasiP!H21</f>
        <v>29.909135599818459</v>
      </c>
      <c r="I20" s="29">
        <f>[1]KalibrasiP!I21</f>
        <v>3.5</v>
      </c>
      <c r="J20" s="29">
        <f>[1]KalibrasiP!J21</f>
        <v>12.8</v>
      </c>
      <c r="K20" s="30">
        <f>[1]KalibrasiP!K21</f>
        <v>44.800000000000004</v>
      </c>
      <c r="L20" s="30">
        <f>[1]KalibrasiP!L21</f>
        <v>4.4800000000000006E-2</v>
      </c>
      <c r="O20" s="17">
        <v>784224.39236111136</v>
      </c>
      <c r="P20" s="6">
        <v>231</v>
      </c>
      <c r="Q20" s="19">
        <v>4.4800000000000006E-2</v>
      </c>
      <c r="R20" s="24">
        <v>7.0000000000000007E-2</v>
      </c>
      <c r="CJ20" s="17">
        <v>2396240.6874999995</v>
      </c>
      <c r="CK20" s="18">
        <v>110</v>
      </c>
      <c r="CL20" s="19">
        <v>5.5799999999999999E-3</v>
      </c>
      <c r="CM20" s="23">
        <v>7.0000000000000007E-2</v>
      </c>
    </row>
    <row r="21" spans="2:91" x14ac:dyDescent="0.25">
      <c r="B21" s="7">
        <v>827792.3958333336</v>
      </c>
      <c r="C21" s="6">
        <f>[1]KalibrasiP!C22</f>
        <v>241</v>
      </c>
      <c r="D21" s="25">
        <f>[1]KalibrasiP!D22</f>
        <v>0.66314849079754612</v>
      </c>
      <c r="E21" s="5">
        <f>[1]KalibrasiP!E22</f>
        <v>0.12107999999999999</v>
      </c>
      <c r="F21" s="4">
        <f>[1]KalibrasiP!F22</f>
        <v>2.1332800000000001</v>
      </c>
      <c r="G21" s="5">
        <f>[1]KalibrasiP!G22</f>
        <v>1.3299999999999998</v>
      </c>
      <c r="H21" s="3">
        <f>[1]KalibrasiP!H22</f>
        <v>29.823021894444231</v>
      </c>
      <c r="I21" s="2">
        <f>[1]KalibrasiP!I22</f>
        <v>0.6</v>
      </c>
      <c r="J21" s="2">
        <f>[1]KalibrasiP!J22</f>
        <v>5.3</v>
      </c>
      <c r="K21" s="1">
        <f>[1]KalibrasiP!K22</f>
        <v>3.1799999999999997</v>
      </c>
      <c r="L21" s="1">
        <f>[1]KalibrasiP!L22</f>
        <v>3.1799999999999997E-3</v>
      </c>
      <c r="O21" s="17">
        <v>827792.3958333336</v>
      </c>
      <c r="P21" s="6">
        <v>241</v>
      </c>
      <c r="Q21" s="19">
        <v>3.1799999999999997E-3</v>
      </c>
      <c r="R21" s="24">
        <v>7.0000000000000007E-2</v>
      </c>
      <c r="CJ21" s="17">
        <v>2657648.7083333316</v>
      </c>
      <c r="CK21" s="18">
        <v>58</v>
      </c>
      <c r="CL21" s="19">
        <v>1.4960000000000001E-2</v>
      </c>
      <c r="CM21" s="23">
        <v>7.0000000000000007E-2</v>
      </c>
    </row>
    <row r="22" spans="2:91" x14ac:dyDescent="0.25">
      <c r="B22" s="7">
        <v>871360.39930555585</v>
      </c>
      <c r="C22" s="6">
        <f>[1]KalibrasiP!C23</f>
        <v>227</v>
      </c>
      <c r="D22" s="25">
        <f>[1]KalibrasiP!D23</f>
        <v>0.72131941104294495</v>
      </c>
      <c r="E22" s="5">
        <f>[1]KalibrasiP!E23</f>
        <v>0.12107999999999999</v>
      </c>
      <c r="F22" s="4">
        <f>[1]KalibrasiP!F23</f>
        <v>1.9803999999999999</v>
      </c>
      <c r="G22" s="5">
        <f>[1]KalibrasiP!G23</f>
        <v>1.3299999999999998</v>
      </c>
      <c r="H22" s="3">
        <f>[1]KalibrasiP!H23</f>
        <v>29.564680778321549</v>
      </c>
      <c r="I22" s="2">
        <f>[1]KalibrasiP!I23</f>
        <v>1.9</v>
      </c>
      <c r="J22" s="2">
        <f>[1]KalibrasiP!J23</f>
        <v>10.8</v>
      </c>
      <c r="K22" s="1">
        <f>[1]KalibrasiP!K23</f>
        <v>20.52</v>
      </c>
      <c r="L22" s="1">
        <f>[1]KalibrasiP!L23</f>
        <v>2.052E-2</v>
      </c>
      <c r="O22" s="17">
        <v>871360.39930555585</v>
      </c>
      <c r="P22" s="6">
        <v>227</v>
      </c>
      <c r="Q22" s="19">
        <v>2.052E-2</v>
      </c>
      <c r="R22" s="24">
        <v>7.0000000000000007E-2</v>
      </c>
      <c r="CJ22" s="17">
        <v>2919056.7291666637</v>
      </c>
      <c r="CK22" s="18">
        <v>49</v>
      </c>
      <c r="CL22" s="19">
        <v>0</v>
      </c>
      <c r="CM22" s="23">
        <v>7.0000000000000007E-2</v>
      </c>
    </row>
    <row r="23" spans="2:91" x14ac:dyDescent="0.25">
      <c r="B23" s="7">
        <v>914928.4027777781</v>
      </c>
      <c r="C23" s="6">
        <f>[1]KalibrasiP!C24</f>
        <v>246</v>
      </c>
      <c r="D23" s="25">
        <f>[1]KalibrasiP!D24</f>
        <v>0.70968522699386516</v>
      </c>
      <c r="E23" s="5">
        <f>[1]KalibrasiP!E24</f>
        <v>0.13117000000000001</v>
      </c>
      <c r="F23" s="4">
        <f>[1]KalibrasiP!F24</f>
        <v>2.1205400000000001</v>
      </c>
      <c r="G23" s="5">
        <f>[1]KalibrasiP!G24</f>
        <v>1.52</v>
      </c>
      <c r="H23" s="3">
        <f>[1]KalibrasiP!H24</f>
        <v>29.736908189070004</v>
      </c>
      <c r="I23" s="2">
        <f>[1]KalibrasiP!I24</f>
        <v>2.2999999999999998</v>
      </c>
      <c r="J23" s="2">
        <f>[1]KalibrasiP!J24</f>
        <v>11.9</v>
      </c>
      <c r="K23" s="1">
        <f>[1]KalibrasiP!K24</f>
        <v>27.369999999999997</v>
      </c>
      <c r="L23" s="1">
        <f>[1]KalibrasiP!L24</f>
        <v>2.7369999999999998E-2</v>
      </c>
      <c r="O23" s="17">
        <v>914928.4027777781</v>
      </c>
      <c r="P23" s="6">
        <v>246</v>
      </c>
      <c r="Q23" s="19">
        <v>2.7369999999999998E-2</v>
      </c>
      <c r="R23" s="24">
        <v>7.0000000000000007E-2</v>
      </c>
      <c r="CJ23" s="17">
        <v>1089200.7500000005</v>
      </c>
      <c r="CK23" s="18">
        <v>27</v>
      </c>
      <c r="CL23" s="19">
        <v>0</v>
      </c>
      <c r="CM23" s="23">
        <v>7.0000000000000007E-2</v>
      </c>
    </row>
    <row r="24" spans="2:91" x14ac:dyDescent="0.25">
      <c r="B24" s="7">
        <v>958496.40625000035</v>
      </c>
      <c r="C24" s="6">
        <f>[1]KalibrasiP!C25</f>
        <v>328</v>
      </c>
      <c r="D24" s="25">
        <f>[1]KalibrasiP!D25</f>
        <v>0.51190409815950932</v>
      </c>
      <c r="E24" s="5">
        <f>[1]KalibrasiP!E25</f>
        <v>0.13117000000000001</v>
      </c>
      <c r="F24" s="4">
        <f>[1]KalibrasiP!F25</f>
        <v>2.4718</v>
      </c>
      <c r="G24" s="5">
        <f>[1]KalibrasiP!G25</f>
        <v>1.1399999999999999</v>
      </c>
      <c r="H24" s="3">
        <f>[1]KalibrasiP!H25</f>
        <v>30.253590421315373</v>
      </c>
      <c r="I24" s="2">
        <f>[1]KalibrasiP!I25</f>
        <v>1.7</v>
      </c>
      <c r="J24" s="2">
        <f>[1]KalibrasiP!J25</f>
        <v>12.6</v>
      </c>
      <c r="K24" s="1">
        <f>[1]KalibrasiP!K25</f>
        <v>21.419999999999998</v>
      </c>
      <c r="L24" s="1">
        <f>[1]KalibrasiP!L25</f>
        <v>2.1419999999999998E-2</v>
      </c>
      <c r="O24" s="17">
        <v>958496.40625000035</v>
      </c>
      <c r="P24" s="6">
        <v>328</v>
      </c>
      <c r="Q24" s="19">
        <v>2.1419999999999998E-2</v>
      </c>
      <c r="R24" s="24">
        <v>7.0000000000000007E-2</v>
      </c>
    </row>
    <row r="25" spans="2:91" x14ac:dyDescent="0.25">
      <c r="B25" s="7">
        <v>1002064.4097222226</v>
      </c>
      <c r="C25" s="6">
        <f>[1]KalibrasiP!C26</f>
        <v>309</v>
      </c>
      <c r="D25" s="25">
        <f>[1]KalibrasiP!D26</f>
        <v>0.47700154601227002</v>
      </c>
      <c r="E25" s="5">
        <f>[1]KalibrasiP!E26</f>
        <v>0.1009</v>
      </c>
      <c r="F25" s="4">
        <f>[1]KalibrasiP!F26</f>
        <v>2.6665399999999999</v>
      </c>
      <c r="G25" s="5">
        <f>[1]KalibrasiP!G26</f>
        <v>1.425</v>
      </c>
      <c r="H25" s="3">
        <f>[1]KalibrasiP!H26</f>
        <v>30.253590421315373</v>
      </c>
      <c r="I25" s="2">
        <f>[1]KalibrasiP!I26</f>
        <v>2.4</v>
      </c>
      <c r="J25" s="2">
        <f>[1]KalibrasiP!J26</f>
        <v>17.8</v>
      </c>
      <c r="K25" s="1">
        <f>[1]KalibrasiP!K26</f>
        <v>42.72</v>
      </c>
      <c r="L25" s="1">
        <f>[1]KalibrasiP!L26</f>
        <v>4.2720000000000001E-2</v>
      </c>
      <c r="O25" s="17">
        <v>1002064.4097222226</v>
      </c>
      <c r="P25" s="6">
        <v>309</v>
      </c>
      <c r="Q25" s="19">
        <v>4.2720000000000001E-2</v>
      </c>
      <c r="R25" s="24">
        <v>7.0000000000000007E-2</v>
      </c>
    </row>
    <row r="26" spans="2:91" x14ac:dyDescent="0.25">
      <c r="B26" s="7">
        <v>1045632.4131944448</v>
      </c>
      <c r="C26" s="6">
        <f>[1]KalibrasiP!C27</f>
        <v>332</v>
      </c>
      <c r="D26" s="25">
        <f>[1]KalibrasiP!D27</f>
        <v>0.48863573006134975</v>
      </c>
      <c r="E26" s="5">
        <f>[1]KalibrasiP!E27</f>
        <v>0.1009</v>
      </c>
      <c r="F26" s="4">
        <f>[1]KalibrasiP!F27</f>
        <v>1.3248359999999999</v>
      </c>
      <c r="G26" s="5">
        <f>[1]KalibrasiP!G27</f>
        <v>1.71</v>
      </c>
      <c r="H26" s="3">
        <f>[1]KalibrasiP!H27</f>
        <v>30.167476715941145</v>
      </c>
      <c r="I26" s="2">
        <f>[1]KalibrasiP!I27</f>
        <v>0.8</v>
      </c>
      <c r="J26" s="2">
        <f>[1]KalibrasiP!J27</f>
        <v>10.6</v>
      </c>
      <c r="K26" s="1">
        <f>[1]KalibrasiP!K27</f>
        <v>8.48</v>
      </c>
      <c r="L26" s="1">
        <f>[1]KalibrasiP!L27</f>
        <v>8.4799999999999997E-3</v>
      </c>
      <c r="O26" s="17">
        <v>1045632.4131944448</v>
      </c>
      <c r="P26" s="6">
        <v>332</v>
      </c>
      <c r="Q26" s="19">
        <v>8.4799999999999997E-3</v>
      </c>
      <c r="R26" s="24">
        <v>7.0000000000000007E-2</v>
      </c>
    </row>
    <row r="27" spans="2:91" x14ac:dyDescent="0.25">
      <c r="B27" s="7">
        <v>1089200.416666667</v>
      </c>
      <c r="C27" s="6">
        <f>[1]KalibrasiP!C28</f>
        <v>265</v>
      </c>
      <c r="D27" s="25">
        <f>[1]KalibrasiP!D28</f>
        <v>0.76785614723926399</v>
      </c>
      <c r="E27" s="5">
        <f>[1]KalibrasiP!E28</f>
        <v>9.0810000000000002E-2</v>
      </c>
      <c r="F27" s="4">
        <f>[1]KalibrasiP!F28</f>
        <v>2.0440999999999998</v>
      </c>
      <c r="G27" s="5">
        <f>[1]KalibrasiP!G28</f>
        <v>1.1399999999999999</v>
      </c>
      <c r="H27" s="3">
        <f>[1]KalibrasiP!H28</f>
        <v>30.253590421315373</v>
      </c>
      <c r="I27" s="2">
        <f>[1]KalibrasiP!I28</f>
        <v>2.7</v>
      </c>
      <c r="J27" s="2">
        <f>[1]KalibrasiP!J28</f>
        <v>7.6</v>
      </c>
      <c r="K27" s="1">
        <f>[1]KalibrasiP!K28</f>
        <v>20.52</v>
      </c>
      <c r="L27" s="1">
        <f>[1]KalibrasiP!L28</f>
        <v>2.052E-2</v>
      </c>
      <c r="O27" s="17">
        <v>1089200.416666667</v>
      </c>
      <c r="P27" s="6">
        <v>265</v>
      </c>
      <c r="Q27" s="19">
        <v>2.052E-2</v>
      </c>
      <c r="R27" s="24">
        <v>7.0000000000000007E-2</v>
      </c>
    </row>
    <row r="28" spans="2:91" x14ac:dyDescent="0.25">
      <c r="B28" s="7">
        <v>1132768.4201388892</v>
      </c>
      <c r="C28" s="6">
        <f>[1]KalibrasiP!C29</f>
        <v>250</v>
      </c>
      <c r="D28" s="25">
        <f>[1]KalibrasiP!D29</f>
        <v>0.54680665030674858</v>
      </c>
      <c r="E28" s="5">
        <f>[1]KalibrasiP!E29</f>
        <v>8.072E-2</v>
      </c>
      <c r="F28" s="4">
        <f>[1]KalibrasiP!F29</f>
        <v>1.5872759999999999</v>
      </c>
      <c r="G28" s="5">
        <f>[1]KalibrasiP!G29</f>
        <v>1.71</v>
      </c>
      <c r="H28" s="3">
        <f>[1]KalibrasiP!H29</f>
        <v>30.081363010566914</v>
      </c>
      <c r="I28" s="2">
        <f>[1]KalibrasiP!I29</f>
        <v>2.4</v>
      </c>
      <c r="J28" s="2">
        <f>[1]KalibrasiP!J29</f>
        <v>13.8</v>
      </c>
      <c r="K28" s="1">
        <f>[1]KalibrasiP!K29</f>
        <v>33.119999999999997</v>
      </c>
      <c r="L28" s="1">
        <f>[1]KalibrasiP!L29</f>
        <v>3.3119999999999997E-2</v>
      </c>
      <c r="O28" s="17">
        <v>1132768.4201388892</v>
      </c>
      <c r="P28" s="6">
        <v>250</v>
      </c>
      <c r="Q28" s="19">
        <v>3.3119999999999997E-2</v>
      </c>
      <c r="R28" s="24">
        <v>7.0000000000000007E-2</v>
      </c>
    </row>
    <row r="29" spans="2:91" x14ac:dyDescent="0.25">
      <c r="B29" s="7">
        <v>1176336.4236111115</v>
      </c>
      <c r="C29" s="6">
        <f>[1]KalibrasiP!C30</f>
        <v>256</v>
      </c>
      <c r="D29" s="25">
        <f>[1]KalibrasiP!D30</f>
        <v>0.57007501840490804</v>
      </c>
      <c r="E29" s="5">
        <f>[1]KalibrasiP!E30</f>
        <v>7.0630000000000012E-2</v>
      </c>
      <c r="F29" s="4">
        <f>[1]KalibrasiP!F30</f>
        <v>1.766124</v>
      </c>
      <c r="G29" s="5">
        <f>[1]KalibrasiP!G30</f>
        <v>1.3299999999999998</v>
      </c>
      <c r="H29" s="3">
        <f>[1]KalibrasiP!H30</f>
        <v>29.909135599818459</v>
      </c>
      <c r="I29" s="2">
        <f>[1]KalibrasiP!I30</f>
        <v>2.9</v>
      </c>
      <c r="J29" s="2">
        <f>[1]KalibrasiP!J30</f>
        <v>12.8</v>
      </c>
      <c r="K29" s="1">
        <f>[1]KalibrasiP!K30</f>
        <v>37.119999999999997</v>
      </c>
      <c r="L29" s="1">
        <f>[1]KalibrasiP!L30</f>
        <v>3.712E-2</v>
      </c>
      <c r="O29" s="17">
        <v>1176336.4236111115</v>
      </c>
      <c r="P29" s="6">
        <v>256</v>
      </c>
      <c r="Q29" s="19">
        <v>3.712E-2</v>
      </c>
      <c r="R29" s="24">
        <v>7.0000000000000007E-2</v>
      </c>
    </row>
    <row r="30" spans="2:91" x14ac:dyDescent="0.25">
      <c r="B30" s="7">
        <v>1219904.4270833337</v>
      </c>
      <c r="C30" s="6">
        <f>[1]KalibrasiP!C31</f>
        <v>338</v>
      </c>
      <c r="D30" s="25">
        <f>[1]KalibrasiP!D31</f>
        <v>0.63988012269938666</v>
      </c>
      <c r="E30" s="5">
        <f>[1]KalibrasiP!E31</f>
        <v>9.0810000000000002E-2</v>
      </c>
      <c r="F30" s="4">
        <f>[1]KalibrasiP!F31</f>
        <v>1.3122</v>
      </c>
      <c r="G30" s="5">
        <f>[1]KalibrasiP!G31</f>
        <v>1.1399999999999999</v>
      </c>
      <c r="H30" s="3">
        <f>[1]KalibrasiP!H31</f>
        <v>30.3397041266896</v>
      </c>
      <c r="I30" s="2">
        <f>[1]KalibrasiP!I31</f>
        <v>0.9</v>
      </c>
      <c r="J30" s="2">
        <f>[1]KalibrasiP!J31</f>
        <v>10.1</v>
      </c>
      <c r="K30" s="1">
        <f>[1]KalibrasiP!K31</f>
        <v>9.09</v>
      </c>
      <c r="L30" s="1">
        <f>[1]KalibrasiP!L31</f>
        <v>9.0899999999999991E-3</v>
      </c>
      <c r="O30" s="17">
        <v>1219904.4270833337</v>
      </c>
      <c r="P30" s="6">
        <v>338</v>
      </c>
      <c r="Q30" s="19">
        <v>9.0899999999999991E-3</v>
      </c>
      <c r="R30" s="24">
        <v>7.0000000000000007E-2</v>
      </c>
    </row>
    <row r="31" spans="2:91" x14ac:dyDescent="0.25">
      <c r="B31" s="7">
        <v>1263472.430555556</v>
      </c>
      <c r="C31" s="6">
        <f>[1]KalibrasiP!C32</f>
        <v>306</v>
      </c>
      <c r="D31" s="25">
        <f>[1]KalibrasiP!D32</f>
        <v>0.70968522699386516</v>
      </c>
      <c r="E31" s="5">
        <f>[1]KalibrasiP!E32</f>
        <v>8.072E-2</v>
      </c>
      <c r="F31" s="4">
        <f>[1]KalibrasiP!F32</f>
        <v>2.7939400000000001</v>
      </c>
      <c r="G31" s="5">
        <f>[1]KalibrasiP!G32</f>
        <v>1.3299999999999998</v>
      </c>
      <c r="H31" s="3">
        <f>[1]KalibrasiP!H32</f>
        <v>31.074395363476391</v>
      </c>
      <c r="I31" s="2">
        <f>[1]KalibrasiP!I32</f>
        <v>3.6</v>
      </c>
      <c r="J31" s="2">
        <f>[1]KalibrasiP!J32</f>
        <v>14.6</v>
      </c>
      <c r="K31" s="1">
        <f>[1]KalibrasiP!K32</f>
        <v>52.56</v>
      </c>
      <c r="L31" s="1">
        <f>[1]KalibrasiP!L32</f>
        <v>5.2560000000000003E-2</v>
      </c>
      <c r="O31" s="17">
        <v>1263472.430555556</v>
      </c>
      <c r="P31" s="6">
        <v>306</v>
      </c>
      <c r="Q31" s="19">
        <v>5.2560000000000003E-2</v>
      </c>
      <c r="R31" s="24">
        <v>7.0000000000000007E-2</v>
      </c>
    </row>
    <row r="32" spans="2:91" x14ac:dyDescent="0.25">
      <c r="B32" s="7">
        <v>1307040.4340277782</v>
      </c>
      <c r="C32" s="6">
        <f>[1]KalibrasiP!C33</f>
        <v>834</v>
      </c>
      <c r="D32" s="25">
        <f>[1]KalibrasiP!D33</f>
        <v>0.61661175460122708</v>
      </c>
      <c r="E32" s="5">
        <f>[1]KalibrasiP!E33</f>
        <v>8.072E-2</v>
      </c>
      <c r="F32" s="4">
        <f>[1]KalibrasiP!F33</f>
        <v>1.0822247999999999</v>
      </c>
      <c r="G32" s="5">
        <f>[1]KalibrasiP!G33</f>
        <v>0</v>
      </c>
      <c r="H32" s="3">
        <f>[1]KalibrasiP!H33</f>
        <v>31.312570423808445</v>
      </c>
      <c r="I32" s="2">
        <f>[1]KalibrasiP!I33</f>
        <v>0</v>
      </c>
      <c r="J32" s="2">
        <f>[1]KalibrasiP!J33</f>
        <v>0</v>
      </c>
      <c r="K32" s="1">
        <f>[1]KalibrasiP!K33</f>
        <v>0</v>
      </c>
      <c r="L32" s="1">
        <f>[1]KalibrasiP!L33</f>
        <v>0</v>
      </c>
      <c r="O32" s="17">
        <v>1307040.4340277782</v>
      </c>
      <c r="P32" s="6">
        <v>834</v>
      </c>
      <c r="Q32" s="19">
        <v>0</v>
      </c>
      <c r="R32" s="24">
        <v>7.0000000000000007E-2</v>
      </c>
    </row>
    <row r="33" spans="2:18" x14ac:dyDescent="0.25">
      <c r="B33" s="7">
        <v>1350608.4375000005</v>
      </c>
      <c r="C33" s="6">
        <f>[1]KalibrasiP!C34</f>
        <v>1009</v>
      </c>
      <c r="D33" s="25">
        <f>[1]KalibrasiP!D34</f>
        <v>0.47700154601227002</v>
      </c>
      <c r="E33" s="5">
        <f>[1]KalibrasiP!E34</f>
        <v>6.0539999999999997E-2</v>
      </c>
      <c r="F33" s="4">
        <f>[1]KalibrasiP!F34</f>
        <v>1.4288399999999999</v>
      </c>
      <c r="G33" s="5">
        <f>[1]KalibrasiP!G34</f>
        <v>0</v>
      </c>
      <c r="H33" s="3">
        <f>[1]KalibrasiP!H34</f>
        <v>31.550745484140506</v>
      </c>
      <c r="I33" s="2">
        <f>[1]KalibrasiP!I34</f>
        <v>0.1</v>
      </c>
      <c r="J33" s="2">
        <f>[1]KalibrasiP!J34</f>
        <v>2.6</v>
      </c>
      <c r="K33" s="1">
        <f>[1]KalibrasiP!K34</f>
        <v>0.26</v>
      </c>
      <c r="L33" s="1">
        <f>[1]KalibrasiP!L34</f>
        <v>2.6000000000000003E-4</v>
      </c>
      <c r="O33" s="17">
        <v>1350608.4375000005</v>
      </c>
      <c r="P33" s="6">
        <v>1009</v>
      </c>
      <c r="Q33" s="19">
        <v>2.6000000000000003E-4</v>
      </c>
      <c r="R33" s="24">
        <v>7.0000000000000007E-2</v>
      </c>
    </row>
    <row r="34" spans="2:18" x14ac:dyDescent="0.25">
      <c r="B34" s="7">
        <v>1394176.4409722227</v>
      </c>
      <c r="C34" s="6">
        <f>[1]KalibrasiP!C35</f>
        <v>728</v>
      </c>
      <c r="D34" s="25">
        <f>[1]KalibrasiP!D35</f>
        <v>0.61661175460122708</v>
      </c>
      <c r="E34" s="5">
        <f>[1]KalibrasiP!E35</f>
        <v>0.11099000000000001</v>
      </c>
      <c r="F34" s="4">
        <f>[1]KalibrasiP!F35</f>
        <v>2.00224</v>
      </c>
      <c r="G34" s="5">
        <f>[1]KalibrasiP!G35</f>
        <v>0.76</v>
      </c>
      <c r="H34" s="3">
        <f>[1]KalibrasiP!H35</f>
        <v>33.098883376298858</v>
      </c>
      <c r="I34" s="2">
        <f>[1]KalibrasiP!I35</f>
        <v>0.31</v>
      </c>
      <c r="J34" s="2">
        <f>[1]KalibrasiP!J35</f>
        <v>8.5</v>
      </c>
      <c r="K34" s="1">
        <f>[1]KalibrasiP!K35</f>
        <v>2.6349999999999998</v>
      </c>
      <c r="L34" s="1">
        <f>[1]KalibrasiP!L35</f>
        <v>2.6349999999999998E-3</v>
      </c>
      <c r="O34" s="17">
        <v>1394176.4409722227</v>
      </c>
      <c r="P34" s="6">
        <v>728</v>
      </c>
      <c r="Q34" s="19">
        <v>2.6349999999999998E-3</v>
      </c>
      <c r="R34" s="24">
        <v>7.0000000000000007E-2</v>
      </c>
    </row>
    <row r="35" spans="2:18" x14ac:dyDescent="0.25">
      <c r="B35" s="7">
        <v>1437744.444444445</v>
      </c>
      <c r="C35" s="6">
        <f>[1]KalibrasiP!C36</f>
        <v>360</v>
      </c>
      <c r="D35" s="25">
        <f>[1]KalibrasiP!D36</f>
        <v>0.74458777914110441</v>
      </c>
      <c r="E35" s="5">
        <f>[1]KalibrasiP!E36</f>
        <v>4.036E-2</v>
      </c>
      <c r="F35" s="4">
        <f>[1]KalibrasiP!F36</f>
        <v>1.933308</v>
      </c>
      <c r="G35" s="5">
        <f>[1]KalibrasiP!G36</f>
        <v>1.1399999999999999</v>
      </c>
      <c r="H35" s="3">
        <f>[1]KalibrasiP!H36</f>
        <v>30.71713277297831</v>
      </c>
      <c r="I35" s="2">
        <f>[1]KalibrasiP!I36</f>
        <v>0.24</v>
      </c>
      <c r="J35" s="2">
        <f>[1]KalibrasiP!J36</f>
        <v>14.4</v>
      </c>
      <c r="K35" s="1">
        <f>[1]KalibrasiP!K36</f>
        <v>3.456</v>
      </c>
      <c r="L35" s="1">
        <f>[1]KalibrasiP!L36</f>
        <v>3.4559999999999999E-3</v>
      </c>
      <c r="O35" s="17">
        <v>1437744.444444445</v>
      </c>
      <c r="P35" s="6">
        <v>360</v>
      </c>
      <c r="Q35" s="19">
        <v>3.4559999999999999E-3</v>
      </c>
      <c r="R35" s="24">
        <v>7.0000000000000007E-2</v>
      </c>
    </row>
    <row r="36" spans="2:18" x14ac:dyDescent="0.25">
      <c r="B36" s="7">
        <v>1481312.4479166672</v>
      </c>
      <c r="C36" s="6">
        <f>[1]KalibrasiP!C37</f>
        <v>1073</v>
      </c>
      <c r="D36" s="25">
        <f>[1]KalibrasiP!D37</f>
        <v>0.72131941104294495</v>
      </c>
      <c r="E36" s="5">
        <f>[1]KalibrasiP!E37</f>
        <v>6.0539999999999997E-2</v>
      </c>
      <c r="F36" s="4">
        <f>[1]KalibrasiP!F37</f>
        <v>1.58436</v>
      </c>
      <c r="G36" s="5">
        <f>[1]KalibrasiP!G37</f>
        <v>1.3299999999999998</v>
      </c>
      <c r="H36" s="3">
        <f>[1]KalibrasiP!H37</f>
        <v>31.908008074638587</v>
      </c>
      <c r="I36" s="2">
        <f>[1]KalibrasiP!I37</f>
        <v>0.5</v>
      </c>
      <c r="J36" s="2">
        <f>[1]KalibrasiP!J37</f>
        <v>10.199999999999999</v>
      </c>
      <c r="K36" s="1">
        <f>[1]KalibrasiP!K37</f>
        <v>5.0999999999999996</v>
      </c>
      <c r="L36" s="1">
        <f>[1]KalibrasiP!L37</f>
        <v>5.0999999999999995E-3</v>
      </c>
      <c r="O36" s="17">
        <v>1481312.4479166672</v>
      </c>
      <c r="P36" s="6">
        <v>1073</v>
      </c>
      <c r="Q36" s="19">
        <v>5.0999999999999995E-3</v>
      </c>
      <c r="R36" s="24">
        <v>7.0000000000000007E-2</v>
      </c>
    </row>
    <row r="37" spans="2:18" x14ac:dyDescent="0.25">
      <c r="B37" s="7">
        <v>1524880.4513888895</v>
      </c>
      <c r="C37" s="6">
        <f>[1]KalibrasiP!C38</f>
        <v>989</v>
      </c>
      <c r="D37" s="25">
        <f>[1]KalibrasiP!D38</f>
        <v>0.51190409815950932</v>
      </c>
      <c r="E37" s="5">
        <f>[1]KalibrasiP!E38</f>
        <v>0.11099000000000001</v>
      </c>
      <c r="F37" s="4">
        <f>[1]KalibrasiP!F38</f>
        <v>2.6419699999999997</v>
      </c>
      <c r="G37" s="5">
        <f>[1]KalibrasiP!G38</f>
        <v>1.425</v>
      </c>
      <c r="H37" s="3">
        <f>[1]KalibrasiP!H38</f>
        <v>33.694321027129</v>
      </c>
      <c r="I37" s="2">
        <f>[1]KalibrasiP!I38</f>
        <v>2.2000000000000002</v>
      </c>
      <c r="J37" s="2">
        <f>[1]KalibrasiP!J38</f>
        <v>17.7</v>
      </c>
      <c r="K37" s="1">
        <f>[1]KalibrasiP!K38</f>
        <v>38.940000000000005</v>
      </c>
      <c r="L37" s="1">
        <f>[1]KalibrasiP!L38</f>
        <v>3.8940000000000002E-2</v>
      </c>
      <c r="O37" s="17">
        <v>1524880.4513888895</v>
      </c>
      <c r="P37" s="6">
        <v>989</v>
      </c>
      <c r="Q37" s="19">
        <v>3.8940000000000002E-2</v>
      </c>
      <c r="R37" s="24">
        <v>7.0000000000000007E-2</v>
      </c>
    </row>
    <row r="38" spans="2:18" x14ac:dyDescent="0.25">
      <c r="B38" s="7">
        <v>1568448.4548611117</v>
      </c>
      <c r="C38" s="6">
        <f>[1]KalibrasiP!C39</f>
        <v>993</v>
      </c>
      <c r="D38" s="25">
        <f>[1]KalibrasiP!D39</f>
        <v>0.46536736196319028</v>
      </c>
      <c r="E38" s="5">
        <f>[1]KalibrasiP!E39</f>
        <v>7.0630000000000012E-2</v>
      </c>
      <c r="F38" s="4">
        <f>[1]KalibrasiP!F39</f>
        <v>1.6018559999999999</v>
      </c>
      <c r="G38" s="5">
        <f>[1]KalibrasiP!G39</f>
        <v>1.3299999999999998</v>
      </c>
      <c r="H38" s="3">
        <f>[1]KalibrasiP!H39</f>
        <v>33.575233496962966</v>
      </c>
      <c r="I38" s="2">
        <f>[1]KalibrasiP!I39</f>
        <v>1.6</v>
      </c>
      <c r="J38" s="2">
        <f>[1]KalibrasiP!J39</f>
        <v>18.8</v>
      </c>
      <c r="K38" s="1">
        <f>[1]KalibrasiP!K39</f>
        <v>30.080000000000002</v>
      </c>
      <c r="L38" s="1">
        <f>[1]KalibrasiP!L39</f>
        <v>3.0080000000000003E-2</v>
      </c>
      <c r="O38" s="17">
        <v>1568448.4548611117</v>
      </c>
      <c r="P38" s="6">
        <v>993</v>
      </c>
      <c r="Q38" s="19">
        <v>3.0080000000000003E-2</v>
      </c>
      <c r="R38" s="24">
        <v>7.0000000000000007E-2</v>
      </c>
    </row>
    <row r="39" spans="2:18" x14ac:dyDescent="0.25">
      <c r="B39" s="7">
        <v>1612016.458333334</v>
      </c>
      <c r="C39" s="6">
        <f>[1]KalibrasiP!C40</f>
        <v>1025</v>
      </c>
      <c r="D39" s="25">
        <f>[1]KalibrasiP!D40</f>
        <v>0.72131941104294495</v>
      </c>
      <c r="E39" s="5">
        <f>[1]KalibrasiP!E40</f>
        <v>9.0810000000000002E-2</v>
      </c>
      <c r="F39" s="4">
        <f>[1]KalibrasiP!F40</f>
        <v>1.9070639999999999</v>
      </c>
      <c r="G39" s="5">
        <f>[1]KalibrasiP!G40</f>
        <v>2.17</v>
      </c>
      <c r="H39" s="3">
        <f>[1]KalibrasiP!H40</f>
        <v>33.575233496962966</v>
      </c>
      <c r="I39" s="2">
        <f>[1]KalibrasiP!I40</f>
        <v>0.6</v>
      </c>
      <c r="J39" s="2">
        <f>[1]KalibrasiP!J40</f>
        <v>10.6</v>
      </c>
      <c r="K39" s="1">
        <f>[1]KalibrasiP!K40</f>
        <v>6.3599999999999994</v>
      </c>
      <c r="L39" s="1">
        <f>[1]KalibrasiP!L40</f>
        <v>6.3599999999999993E-3</v>
      </c>
      <c r="O39" s="17">
        <v>1612016.458333334</v>
      </c>
      <c r="P39" s="6">
        <v>1025</v>
      </c>
      <c r="Q39" s="19">
        <v>6.3599999999999993E-3</v>
      </c>
      <c r="R39" s="24">
        <v>7.0000000000000007E-2</v>
      </c>
    </row>
    <row r="40" spans="2:18" x14ac:dyDescent="0.25">
      <c r="B40" s="7">
        <v>1655584.4618055562</v>
      </c>
      <c r="C40" s="6">
        <f>[1]KalibrasiP!C41</f>
        <v>334</v>
      </c>
      <c r="D40" s="25">
        <f>[1]KalibrasiP!D41</f>
        <v>0.74458777914110441</v>
      </c>
      <c r="E40" s="5">
        <f>[1]KalibrasiP!E41</f>
        <v>4.036E-2</v>
      </c>
      <c r="F40" s="4">
        <f>[1]KalibrasiP!F41</f>
        <v>2.4044599999999998</v>
      </c>
      <c r="G40" s="5">
        <f>[1]KalibrasiP!G41</f>
        <v>1.3299999999999998</v>
      </c>
      <c r="H40" s="3">
        <f>[1]KalibrasiP!H41</f>
        <v>33.456145966796946</v>
      </c>
      <c r="I40" s="2">
        <f>[1]KalibrasiP!I41</f>
        <v>1.9</v>
      </c>
      <c r="J40" s="2">
        <f>[1]KalibrasiP!J41</f>
        <v>14.8</v>
      </c>
      <c r="K40" s="1">
        <f>[1]KalibrasiP!K41</f>
        <v>28.12</v>
      </c>
      <c r="L40" s="1">
        <f>[1]KalibrasiP!L41</f>
        <v>2.8120000000000003E-2</v>
      </c>
      <c r="O40" s="17">
        <v>1655584.4618055562</v>
      </c>
      <c r="P40" s="6">
        <v>334</v>
      </c>
      <c r="Q40" s="19">
        <v>2.8120000000000003E-2</v>
      </c>
      <c r="R40" s="24">
        <v>7.0000000000000007E-2</v>
      </c>
    </row>
    <row r="41" spans="2:18" x14ac:dyDescent="0.25">
      <c r="B41" s="7">
        <v>1699152.4652777785</v>
      </c>
      <c r="C41" s="6">
        <f>[1]KalibrasiP!C42</f>
        <v>1060</v>
      </c>
      <c r="D41" s="25">
        <f>[1]KalibrasiP!D42</f>
        <v>0.62824593865030687</v>
      </c>
      <c r="E41" s="5">
        <f>[1]KalibrasiP!E42</f>
        <v>5.0450000000000002E-2</v>
      </c>
      <c r="F41" s="4">
        <f>[1]KalibrasiP!F42</f>
        <v>1.6980840000000001</v>
      </c>
      <c r="G41" s="5">
        <f>[1]KalibrasiP!G42</f>
        <v>1.425</v>
      </c>
      <c r="H41" s="3">
        <f>[1]KalibrasiP!H42</f>
        <v>32.62253325563475</v>
      </c>
      <c r="I41" s="2">
        <f>[1]KalibrasiP!I42</f>
        <v>0.5</v>
      </c>
      <c r="J41" s="2">
        <f>[1]KalibrasiP!J42</f>
        <v>10.1</v>
      </c>
      <c r="K41" s="1">
        <f>[1]KalibrasiP!K42</f>
        <v>5.05</v>
      </c>
      <c r="L41" s="1">
        <f>[1]KalibrasiP!L42</f>
        <v>5.0499999999999998E-3</v>
      </c>
      <c r="O41" s="17">
        <v>1699152.4652777785</v>
      </c>
      <c r="P41" s="6">
        <v>1060</v>
      </c>
      <c r="Q41" s="19">
        <v>5.0499999999999998E-3</v>
      </c>
      <c r="R41" s="24">
        <v>7.0000000000000007E-2</v>
      </c>
    </row>
    <row r="42" spans="2:18" x14ac:dyDescent="0.25">
      <c r="B42" s="7">
        <v>1742720.4687500007</v>
      </c>
      <c r="C42" s="6">
        <f>[1]KalibrasiP!C43</f>
        <v>330</v>
      </c>
      <c r="D42" s="25">
        <f>[1]KalibrasiP!D43</f>
        <v>0.34902552147239269</v>
      </c>
      <c r="E42" s="5">
        <f>[1]KalibrasiP!E43</f>
        <v>4.036E-2</v>
      </c>
      <c r="F42" s="4">
        <f>[1]KalibrasiP!F43</f>
        <v>1.4045400000000001</v>
      </c>
      <c r="G42" s="5">
        <f>[1]KalibrasiP!G43</f>
        <v>1.615</v>
      </c>
      <c r="H42" s="3">
        <f>[1]KalibrasiP!H43</f>
        <v>32.62253325563475</v>
      </c>
      <c r="I42" s="2">
        <f>[1]KalibrasiP!I43</f>
        <v>0.7</v>
      </c>
      <c r="J42" s="2">
        <f>[1]KalibrasiP!J43</f>
        <v>10.3</v>
      </c>
      <c r="K42" s="1">
        <f>[1]KalibrasiP!K43</f>
        <v>7.21</v>
      </c>
      <c r="L42" s="1">
        <f>[1]KalibrasiP!L43</f>
        <v>7.2100000000000003E-3</v>
      </c>
      <c r="O42" s="17">
        <v>1742720.4687500007</v>
      </c>
      <c r="P42" s="6">
        <v>330</v>
      </c>
      <c r="Q42" s="19">
        <v>7.2100000000000003E-3</v>
      </c>
      <c r="R42" s="24">
        <v>7.0000000000000007E-2</v>
      </c>
    </row>
    <row r="43" spans="2:18" x14ac:dyDescent="0.25">
      <c r="B43" s="7">
        <v>1786288.4722222229</v>
      </c>
      <c r="C43" s="6">
        <f>[1]KalibrasiP!C44</f>
        <v>901</v>
      </c>
      <c r="D43" s="25">
        <f>[1]KalibrasiP!D44</f>
        <v>0.69805104294478537</v>
      </c>
      <c r="E43" s="5">
        <f>[1]KalibrasiP!E44</f>
        <v>7.0630000000000012E-2</v>
      </c>
      <c r="F43" s="4">
        <f>[1]KalibrasiP!F44</f>
        <v>2.7393400000000003</v>
      </c>
      <c r="G43" s="5">
        <f>[1]KalibrasiP!G44</f>
        <v>1.3299999999999998</v>
      </c>
      <c r="H43" s="3">
        <f>[1]KalibrasiP!H44</f>
        <v>33.098883376298858</v>
      </c>
      <c r="I43" s="2">
        <f>[1]KalibrasiP!I44</f>
        <v>2.4</v>
      </c>
      <c r="J43" s="2">
        <f>[1]KalibrasiP!J44</f>
        <v>12.3</v>
      </c>
      <c r="K43" s="1">
        <f>[1]KalibrasiP!K44</f>
        <v>29.52</v>
      </c>
      <c r="L43" s="1">
        <f>[1]KalibrasiP!L44</f>
        <v>2.9520000000000001E-2</v>
      </c>
      <c r="O43" s="17">
        <v>1786288.4722222229</v>
      </c>
      <c r="P43" s="6">
        <v>901</v>
      </c>
      <c r="Q43" s="19">
        <v>2.9520000000000001E-2</v>
      </c>
      <c r="R43" s="24">
        <v>7.0000000000000007E-2</v>
      </c>
    </row>
    <row r="44" spans="2:18" x14ac:dyDescent="0.25">
      <c r="B44" s="7">
        <v>1829856.4756944452</v>
      </c>
      <c r="C44" s="31">
        <f>[1]KalibrasiP!C45</f>
        <v>1118</v>
      </c>
      <c r="D44" s="25">
        <f>[1]KalibrasiP!D45</f>
        <v>0.70968522699386516</v>
      </c>
      <c r="E44" s="32">
        <f>[1]KalibrasiP!E45</f>
        <v>7.0630000000000012E-2</v>
      </c>
      <c r="F44" s="33">
        <f>[1]KalibrasiP!F45</f>
        <v>2.4718</v>
      </c>
      <c r="G44" s="5">
        <f>[1]KalibrasiP!G45</f>
        <v>1.425</v>
      </c>
      <c r="H44" s="3">
        <f>[1]KalibrasiP!H45</f>
        <v>33.694321027129</v>
      </c>
      <c r="I44" s="34">
        <f>[1]KalibrasiP!I45</f>
        <v>4.5</v>
      </c>
      <c r="J44" s="34">
        <f>[1]KalibrasiP!J45</f>
        <v>22.3</v>
      </c>
      <c r="K44" s="35">
        <f>[1]KalibrasiP!K45</f>
        <v>100.35000000000001</v>
      </c>
      <c r="L44" s="35">
        <f>[1]KalibrasiP!L45</f>
        <v>0.10035000000000001</v>
      </c>
      <c r="O44" s="17">
        <v>1829856.4756944452</v>
      </c>
      <c r="P44" s="6">
        <v>1118</v>
      </c>
      <c r="Q44" s="19">
        <v>0.10035000000000001</v>
      </c>
      <c r="R44" s="24">
        <v>7.0000000000000007E-2</v>
      </c>
    </row>
    <row r="45" spans="2:18" x14ac:dyDescent="0.25">
      <c r="B45" s="7">
        <v>1873424.4791666674</v>
      </c>
      <c r="C45" s="6">
        <f>[1]KalibrasiP!C46</f>
        <v>1200</v>
      </c>
      <c r="D45" s="25">
        <f>[1]KalibrasiP!D46</f>
        <v>0.73295359509202462</v>
      </c>
      <c r="E45" s="5">
        <f>[1]KalibrasiP!E46</f>
        <v>6.0539999999999997E-2</v>
      </c>
      <c r="F45" s="4">
        <f>[1]KalibrasiP!F46</f>
        <v>1.6767000000000001</v>
      </c>
      <c r="G45" s="5">
        <f>[1]KalibrasiP!G46</f>
        <v>1.1399999999999999</v>
      </c>
      <c r="H45" s="3">
        <f>[1]KalibrasiP!H46</f>
        <v>34.170671147793108</v>
      </c>
      <c r="I45" s="2">
        <f>[1]KalibrasiP!I46</f>
        <v>1.4</v>
      </c>
      <c r="J45" s="2">
        <f>[1]KalibrasiP!J46</f>
        <v>11.2</v>
      </c>
      <c r="K45" s="1">
        <f>[1]KalibrasiP!K46</f>
        <v>15.679999999999998</v>
      </c>
      <c r="L45" s="1">
        <f>[1]KalibrasiP!L46</f>
        <v>1.5679999999999999E-2</v>
      </c>
      <c r="O45" s="17">
        <v>1873424.4791666674</v>
      </c>
      <c r="P45" s="6">
        <v>1200</v>
      </c>
      <c r="Q45" s="19">
        <v>1.5679999999999999E-2</v>
      </c>
      <c r="R45" s="24">
        <v>7.0000000000000007E-2</v>
      </c>
    </row>
    <row r="46" spans="2:18" x14ac:dyDescent="0.25">
      <c r="B46" s="7">
        <v>1916992.4826388897</v>
      </c>
      <c r="C46" s="6">
        <f>[1]KalibrasiP!C47</f>
        <v>918</v>
      </c>
      <c r="D46" s="25">
        <f>[1]KalibrasiP!D47</f>
        <v>0.74458777914110441</v>
      </c>
      <c r="E46" s="5">
        <f>[1]KalibrasiP!E47</f>
        <v>7.0630000000000012E-2</v>
      </c>
      <c r="F46" s="4">
        <f>[1]KalibrasiP!F47</f>
        <v>2.6547100000000001</v>
      </c>
      <c r="G46" s="5">
        <f>[1]KalibrasiP!G47</f>
        <v>0.85499999999999998</v>
      </c>
      <c r="H46" s="3">
        <f>[1]KalibrasiP!H47</f>
        <v>36.076071630449547</v>
      </c>
      <c r="I46" s="2">
        <f>[1]KalibrasiP!I47</f>
        <v>3.9</v>
      </c>
      <c r="J46" s="2">
        <f>[1]KalibrasiP!J47</f>
        <v>18.100000000000001</v>
      </c>
      <c r="K46" s="1">
        <f>[1]KalibrasiP!K47</f>
        <v>70.59</v>
      </c>
      <c r="L46" s="1">
        <f>[1]KalibrasiP!L47</f>
        <v>7.059E-2</v>
      </c>
      <c r="O46" s="17">
        <v>1916992.4826388897</v>
      </c>
      <c r="P46" s="6">
        <v>918</v>
      </c>
      <c r="Q46" s="19">
        <v>7.059E-2</v>
      </c>
      <c r="R46" s="24">
        <v>7.0000000000000007E-2</v>
      </c>
    </row>
    <row r="47" spans="2:18" x14ac:dyDescent="0.25">
      <c r="B47" s="7">
        <v>1960560.4861111119</v>
      </c>
      <c r="C47" s="6">
        <f>[1]KalibrasiP!C48</f>
        <v>272</v>
      </c>
      <c r="D47" s="25">
        <f>[1]KalibrasiP!D48</f>
        <v>0.81439288343558291</v>
      </c>
      <c r="E47" s="5">
        <f>[1]KalibrasiP!E48</f>
        <v>2.018E-2</v>
      </c>
      <c r="F47" s="4">
        <f>[1]KalibrasiP!F48</f>
        <v>2.2351999999999999</v>
      </c>
      <c r="G47" s="5">
        <f>[1]KalibrasiP!G48</f>
        <v>1.425</v>
      </c>
      <c r="H47" s="3">
        <f>[1]KalibrasiP!H48</f>
        <v>33.456145966796946</v>
      </c>
      <c r="I47" s="2">
        <f>[1]KalibrasiP!I48</f>
        <v>1.9</v>
      </c>
      <c r="J47" s="2">
        <f>[1]KalibrasiP!J48</f>
        <v>12.8</v>
      </c>
      <c r="K47" s="1">
        <f>[1]KalibrasiP!K48</f>
        <v>24.32</v>
      </c>
      <c r="L47" s="1">
        <f>[1]KalibrasiP!L48</f>
        <v>2.4320000000000001E-2</v>
      </c>
      <c r="O47" s="17">
        <v>1960560.4861111119</v>
      </c>
      <c r="P47" s="6">
        <v>272</v>
      </c>
      <c r="Q47" s="19">
        <v>2.4320000000000001E-2</v>
      </c>
      <c r="R47" s="24">
        <v>7.0000000000000007E-2</v>
      </c>
    </row>
    <row r="48" spans="2:18" x14ac:dyDescent="0.25">
      <c r="B48" s="7">
        <v>2004128.4895833342</v>
      </c>
      <c r="C48" s="6">
        <f>[1]KalibrasiP!C49</f>
        <v>184</v>
      </c>
      <c r="D48" s="25">
        <f>[1]KalibrasiP!D49</f>
        <v>0.66314849079754612</v>
      </c>
      <c r="E48" s="5">
        <f>[1]KalibrasiP!E49</f>
        <v>7.0630000000000012E-2</v>
      </c>
      <c r="F48" s="4">
        <f>[1]KalibrasiP!F49</f>
        <v>2.4508700000000001</v>
      </c>
      <c r="G48" s="5">
        <f>[1]KalibrasiP!G49</f>
        <v>1.9</v>
      </c>
      <c r="H48" s="3">
        <f>[1]KalibrasiP!H49</f>
        <v>31.78892054447256</v>
      </c>
      <c r="I48" s="2">
        <f>[1]KalibrasiP!I49</f>
        <v>4.2</v>
      </c>
      <c r="J48" s="2">
        <f>[1]KalibrasiP!J49</f>
        <v>23.2</v>
      </c>
      <c r="K48" s="1">
        <f>[1]KalibrasiP!K49</f>
        <v>97.44</v>
      </c>
      <c r="L48" s="1">
        <f>[1]KalibrasiP!L49</f>
        <v>9.7439999999999999E-2</v>
      </c>
      <c r="O48" s="17">
        <v>2004128.4895833342</v>
      </c>
      <c r="P48" s="6">
        <v>184</v>
      </c>
      <c r="Q48" s="19">
        <v>9.7439999999999999E-2</v>
      </c>
      <c r="R48" s="24">
        <v>7.0000000000000007E-2</v>
      </c>
    </row>
    <row r="49" spans="2:18" x14ac:dyDescent="0.25">
      <c r="B49" s="7">
        <v>2047696.4930555564</v>
      </c>
      <c r="C49" s="6">
        <f>[1]KalibrasiP!C50</f>
        <v>231</v>
      </c>
      <c r="D49" s="25">
        <f>[1]KalibrasiP!D50</f>
        <v>0.63988012269938666</v>
      </c>
      <c r="E49" s="5">
        <f>[1]KalibrasiP!E50</f>
        <v>4.036E-2</v>
      </c>
      <c r="F49" s="4">
        <f>[1]KalibrasiP!F50</f>
        <v>2.7648200000000003</v>
      </c>
      <c r="G49" s="5">
        <f>[1]KalibrasiP!G50</f>
        <v>1.3299999999999998</v>
      </c>
      <c r="H49" s="3">
        <f>[1]KalibrasiP!H50</f>
        <v>30.71713277297831</v>
      </c>
      <c r="I49" s="2">
        <f>[1]KalibrasiP!I50</f>
        <v>3.7</v>
      </c>
      <c r="J49" s="2">
        <f>[1]KalibrasiP!J50</f>
        <v>18.8</v>
      </c>
      <c r="K49" s="1">
        <f>[1]KalibrasiP!K50</f>
        <v>69.56</v>
      </c>
      <c r="L49" s="1">
        <f>[1]KalibrasiP!L50</f>
        <v>6.9559999999999997E-2</v>
      </c>
      <c r="O49" s="17">
        <v>2047696.4930555564</v>
      </c>
      <c r="P49" s="6">
        <v>231</v>
      </c>
      <c r="Q49" s="19">
        <v>6.9559999999999997E-2</v>
      </c>
      <c r="R49" s="24">
        <v>7.0000000000000007E-2</v>
      </c>
    </row>
    <row r="50" spans="2:18" x14ac:dyDescent="0.25">
      <c r="B50" s="7">
        <v>2091264.4965277787</v>
      </c>
      <c r="C50" s="6">
        <f>[1]KalibrasiP!C51</f>
        <v>319</v>
      </c>
      <c r="D50" s="25">
        <f>[1]KalibrasiP!D51</f>
        <v>0.48863573006134975</v>
      </c>
      <c r="E50" s="5">
        <f>[1]KalibrasiP!E51</f>
        <v>6.0539999999999997E-2</v>
      </c>
      <c r="F50" s="4">
        <f>[1]KalibrasiP!F51</f>
        <v>0.95741999999999994</v>
      </c>
      <c r="G50" s="5">
        <f>[1]KalibrasiP!G51</f>
        <v>0</v>
      </c>
      <c r="H50" s="3">
        <f>[1]KalibrasiP!H51</f>
        <v>31.312570423808445</v>
      </c>
      <c r="I50" s="2">
        <f>[1]KalibrasiP!I51</f>
        <v>0</v>
      </c>
      <c r="J50" s="2">
        <f>[1]KalibrasiP!J51</f>
        <v>0</v>
      </c>
      <c r="K50" s="1">
        <f>[1]KalibrasiP!K51</f>
        <v>0</v>
      </c>
      <c r="L50" s="1">
        <f>[1]KalibrasiP!L51</f>
        <v>0</v>
      </c>
      <c r="O50" s="17">
        <v>2091264.4965277787</v>
      </c>
      <c r="P50" s="6">
        <v>319</v>
      </c>
      <c r="Q50" s="19">
        <v>0</v>
      </c>
      <c r="R50" s="24">
        <v>7.0000000000000007E-2</v>
      </c>
    </row>
    <row r="51" spans="2:18" x14ac:dyDescent="0.25">
      <c r="B51" s="7">
        <v>2134832.5000000009</v>
      </c>
      <c r="C51" s="6">
        <f>[1]KalibrasiP!C52</f>
        <v>713</v>
      </c>
      <c r="D51" s="25">
        <f>[1]KalibrasiP!D52</f>
        <v>0.69805104294478537</v>
      </c>
      <c r="E51" s="5">
        <f>[1]KalibrasiP!E52</f>
        <v>8.072E-2</v>
      </c>
      <c r="F51" s="4">
        <f>[1]KalibrasiP!F52</f>
        <v>2.3835299999999999</v>
      </c>
      <c r="G51" s="5">
        <f>[1]KalibrasiP!G52</f>
        <v>1.1399999999999999</v>
      </c>
      <c r="H51" s="3">
        <f>[1]KalibrasiP!H52</f>
        <v>33.813408557295027</v>
      </c>
      <c r="I51" s="2">
        <f>[1]KalibrasiP!I52</f>
        <v>4.5999999999999996</v>
      </c>
      <c r="J51" s="2">
        <f>[1]KalibrasiP!J52</f>
        <v>19.600000000000001</v>
      </c>
      <c r="K51" s="1">
        <f>[1]KalibrasiP!K52</f>
        <v>90.16</v>
      </c>
      <c r="L51" s="1">
        <f>[1]KalibrasiP!L52</f>
        <v>9.015999999999999E-2</v>
      </c>
      <c r="O51" s="17">
        <v>2134832.5000000009</v>
      </c>
      <c r="P51" s="6">
        <v>713</v>
      </c>
      <c r="Q51" s="19">
        <v>9.015999999999999E-2</v>
      </c>
      <c r="R51" s="24">
        <v>7.0000000000000007E-2</v>
      </c>
    </row>
    <row r="52" spans="2:18" x14ac:dyDescent="0.25">
      <c r="B52" s="7">
        <v>2178400.5034722229</v>
      </c>
      <c r="C52" s="6">
        <f>[1]KalibrasiP!C53</f>
        <v>1013</v>
      </c>
      <c r="D52" s="25">
        <f>[1]KalibrasiP!D53</f>
        <v>0.98890564417177929</v>
      </c>
      <c r="E52" s="5">
        <f>[1]KalibrasiP!E53</f>
        <v>9.0810000000000002E-2</v>
      </c>
      <c r="F52" s="4">
        <f>[1]KalibrasiP!F53</f>
        <v>1.249992</v>
      </c>
      <c r="G52" s="5">
        <f>[1]KalibrasiP!G53</f>
        <v>1.425</v>
      </c>
      <c r="H52" s="3">
        <f>[1]KalibrasiP!H53</f>
        <v>33.217970906464892</v>
      </c>
      <c r="I52" s="2">
        <f>[1]KalibrasiP!I53</f>
        <v>0.8</v>
      </c>
      <c r="J52" s="2">
        <f>[1]KalibrasiP!J53</f>
        <v>10.9</v>
      </c>
      <c r="K52" s="1">
        <f>[1]KalibrasiP!K53</f>
        <v>8.7200000000000006</v>
      </c>
      <c r="L52" s="1">
        <f>[1]KalibrasiP!L53</f>
        <v>8.7200000000000003E-3</v>
      </c>
      <c r="O52" s="17">
        <v>2178400.5034722229</v>
      </c>
      <c r="P52" s="6">
        <v>1013</v>
      </c>
      <c r="Q52" s="19">
        <v>8.7200000000000003E-3</v>
      </c>
      <c r="R52" s="24">
        <v>7.0000000000000007E-2</v>
      </c>
    </row>
    <row r="53" spans="2:18" x14ac:dyDescent="0.25">
      <c r="B53" s="7">
        <v>2221968.506944445</v>
      </c>
      <c r="C53" s="6">
        <f>[1]KalibrasiP!C54</f>
        <v>1112</v>
      </c>
      <c r="D53" s="25">
        <f>[1]KalibrasiP!D54</f>
        <v>0.59334338650306762</v>
      </c>
      <c r="E53" s="5">
        <f>[1]KalibrasiP!E54</f>
        <v>0.12107999999999999</v>
      </c>
      <c r="F53" s="4">
        <f>[1]KalibrasiP!F54</f>
        <v>1.8924840000000001</v>
      </c>
      <c r="G53" s="5">
        <f>[1]KalibrasiP!G54</f>
        <v>1.2350000000000001</v>
      </c>
      <c r="H53" s="3">
        <f>[1]KalibrasiP!H54</f>
        <v>34.170671147793108</v>
      </c>
      <c r="I53" s="2">
        <f>[1]KalibrasiP!I54</f>
        <v>2.2999999999999998</v>
      </c>
      <c r="J53" s="2">
        <f>[1]KalibrasiP!J54</f>
        <v>10.199999999999999</v>
      </c>
      <c r="K53" s="1">
        <f>[1]KalibrasiP!K54</f>
        <v>23.459999999999997</v>
      </c>
      <c r="L53" s="1">
        <f>[1]KalibrasiP!L54</f>
        <v>2.3459999999999998E-2</v>
      </c>
      <c r="O53" s="17">
        <v>2221968.506944445</v>
      </c>
      <c r="P53" s="6">
        <v>1112</v>
      </c>
      <c r="Q53" s="19">
        <v>2.3459999999999998E-2</v>
      </c>
      <c r="R53" s="24">
        <v>7.0000000000000007E-2</v>
      </c>
    </row>
    <row r="54" spans="2:18" x14ac:dyDescent="0.25">
      <c r="B54" s="7">
        <v>2265536.510416667</v>
      </c>
      <c r="C54" s="6">
        <f>[1]KalibrasiP!C55</f>
        <v>1046</v>
      </c>
      <c r="D54" s="25">
        <f>[1]KalibrasiP!D55</f>
        <v>0.93073472392638057</v>
      </c>
      <c r="E54" s="5">
        <f>[1]KalibrasiP!E55</f>
        <v>0.13117000000000001</v>
      </c>
      <c r="F54" s="4">
        <f>[1]KalibrasiP!F55</f>
        <v>1.862352</v>
      </c>
      <c r="G54" s="5">
        <f>[1]KalibrasiP!G55</f>
        <v>0.85499999999999998</v>
      </c>
      <c r="H54" s="3">
        <f>[1]KalibrasiP!H55</f>
        <v>40.482310246592569</v>
      </c>
      <c r="I54" s="2">
        <f>[1]KalibrasiP!I55</f>
        <v>1.4</v>
      </c>
      <c r="J54" s="2">
        <f>[1]KalibrasiP!J55</f>
        <v>12.2</v>
      </c>
      <c r="K54" s="1">
        <f>[1]KalibrasiP!K55</f>
        <v>17.079999999999998</v>
      </c>
      <c r="L54" s="1">
        <f>[1]KalibrasiP!L55</f>
        <v>1.7079999999999998E-2</v>
      </c>
      <c r="O54" s="17">
        <v>2265536.510416667</v>
      </c>
      <c r="P54" s="6">
        <v>1046</v>
      </c>
      <c r="Q54" s="19">
        <v>1.7079999999999998E-2</v>
      </c>
      <c r="R54" s="24">
        <v>7.0000000000000007E-2</v>
      </c>
    </row>
    <row r="55" spans="2:18" x14ac:dyDescent="0.25">
      <c r="B55" s="7">
        <v>2309104.513888889</v>
      </c>
      <c r="C55" s="6">
        <f>[1]KalibrasiP!C56</f>
        <v>1128</v>
      </c>
      <c r="D55" s="25">
        <f>[1]KalibrasiP!D56</f>
        <v>0.52353828220858911</v>
      </c>
      <c r="E55" s="5">
        <f>[1]KalibrasiP!E56</f>
        <v>0.12107999999999999</v>
      </c>
      <c r="F55" s="4">
        <f>[1]KalibrasiP!F56</f>
        <v>2.0268100000000002</v>
      </c>
      <c r="G55" s="5">
        <f>[1]KalibrasiP!G56</f>
        <v>1.52</v>
      </c>
      <c r="H55" s="3">
        <f>[1]KalibrasiP!H56</f>
        <v>33.932496087461054</v>
      </c>
      <c r="I55" s="2">
        <f>[1]KalibrasiP!I56</f>
        <v>0.6</v>
      </c>
      <c r="J55" s="2">
        <f>[1]KalibrasiP!J56</f>
        <v>11.1</v>
      </c>
      <c r="K55" s="1">
        <f>[1]KalibrasiP!K56</f>
        <v>6.6599999999999993</v>
      </c>
      <c r="L55" s="1">
        <f>[1]KalibrasiP!L56</f>
        <v>6.6599999999999993E-3</v>
      </c>
      <c r="O55" s="17">
        <v>2309104.513888889</v>
      </c>
      <c r="P55" s="6">
        <v>1128</v>
      </c>
      <c r="Q55" s="19">
        <v>6.6599999999999993E-3</v>
      </c>
      <c r="R55" s="24">
        <v>7.0000000000000007E-2</v>
      </c>
    </row>
    <row r="56" spans="2:18" x14ac:dyDescent="0.25">
      <c r="B56" s="7">
        <v>2352672.517361111</v>
      </c>
      <c r="C56" s="6">
        <f>[1]KalibrasiP!C57</f>
        <v>1158</v>
      </c>
      <c r="D56" s="25">
        <f>[1]KalibrasiP!D57</f>
        <v>0.6049775705521474</v>
      </c>
      <c r="E56" s="5">
        <f>[1]KalibrasiP!E57</f>
        <v>0.12107999999999999</v>
      </c>
      <c r="F56" s="4">
        <f>[1]KalibrasiP!F57</f>
        <v>1.6767000000000001</v>
      </c>
      <c r="G56" s="5">
        <f>[1]KalibrasiP!G57</f>
        <v>1.71</v>
      </c>
      <c r="H56" s="3">
        <f>[1]KalibrasiP!H57</f>
        <v>40.482310246592569</v>
      </c>
      <c r="I56" s="2">
        <f>[1]KalibrasiP!I57</f>
        <v>1.7</v>
      </c>
      <c r="J56" s="2">
        <f>[1]KalibrasiP!J57</f>
        <v>13.3</v>
      </c>
      <c r="K56" s="1">
        <f>[1]KalibrasiP!K57</f>
        <v>22.61</v>
      </c>
      <c r="L56" s="1">
        <f>[1]KalibrasiP!L57</f>
        <v>2.2609999999999998E-2</v>
      </c>
      <c r="O56" s="17">
        <v>2352672.517361111</v>
      </c>
      <c r="P56" s="6">
        <v>1158</v>
      </c>
      <c r="Q56" s="19">
        <v>2.2609999999999998E-2</v>
      </c>
      <c r="R56" s="24">
        <v>7.0000000000000007E-2</v>
      </c>
    </row>
    <row r="57" spans="2:18" x14ac:dyDescent="0.25">
      <c r="B57" s="7">
        <v>2396240.520833333</v>
      </c>
      <c r="C57" s="6">
        <f>[1]KalibrasiP!C58</f>
        <v>324</v>
      </c>
      <c r="D57" s="25">
        <f>[1]KalibrasiP!D58</f>
        <v>0.63988012269938666</v>
      </c>
      <c r="E57" s="5">
        <f>[1]KalibrasiP!E58</f>
        <v>0.11099000000000001</v>
      </c>
      <c r="F57" s="4">
        <f>[1]KalibrasiP!F58</f>
        <v>1.8351359999999999</v>
      </c>
      <c r="G57" s="5">
        <f>[1]KalibrasiP!G58</f>
        <v>1.1399999999999999</v>
      </c>
      <c r="H57" s="3">
        <f>[1]KalibrasiP!H58</f>
        <v>33.932496087461054</v>
      </c>
      <c r="I57" s="2">
        <f>[1]KalibrasiP!I58</f>
        <v>1.4</v>
      </c>
      <c r="J57" s="2">
        <f>[1]KalibrasiP!J58</f>
        <v>13.6</v>
      </c>
      <c r="K57" s="1">
        <f>[1]KalibrasiP!K58</f>
        <v>19.04</v>
      </c>
      <c r="L57" s="1">
        <f>[1]KalibrasiP!L58</f>
        <v>1.9039999999999998E-2</v>
      </c>
      <c r="O57" s="17">
        <v>2396240.520833333</v>
      </c>
      <c r="P57" s="6">
        <v>324</v>
      </c>
      <c r="Q57" s="19">
        <v>1.9039999999999998E-2</v>
      </c>
      <c r="R57" s="24">
        <v>7.0000000000000007E-2</v>
      </c>
    </row>
    <row r="58" spans="2:18" x14ac:dyDescent="0.25">
      <c r="B58" s="7">
        <v>2439808.524305555</v>
      </c>
      <c r="C58" s="6">
        <f>[1]KalibrasiP!C59</f>
        <v>1058</v>
      </c>
      <c r="D58" s="25">
        <f>[1]KalibrasiP!D59</f>
        <v>0.41883062576687125</v>
      </c>
      <c r="E58" s="5">
        <f>[1]KalibrasiP!E59</f>
        <v>0.11099000000000001</v>
      </c>
      <c r="F58" s="4">
        <f>[1]KalibrasiP!F59</f>
        <v>1.0817388000000001</v>
      </c>
      <c r="G58" s="5">
        <f>[1]KalibrasiP!G59</f>
        <v>0</v>
      </c>
      <c r="H58" s="3">
        <f>[1]KalibrasiP!H59</f>
        <v>33.813408557295027</v>
      </c>
      <c r="I58" s="2">
        <f>[1]KalibrasiP!I59</f>
        <v>0</v>
      </c>
      <c r="J58" s="2">
        <f>[1]KalibrasiP!J59</f>
        <v>0</v>
      </c>
      <c r="K58" s="1">
        <f>[1]KalibrasiP!K59</f>
        <v>0</v>
      </c>
      <c r="L58" s="1">
        <f>[1]KalibrasiP!L59</f>
        <v>0</v>
      </c>
      <c r="O58" s="17">
        <v>2439808.524305555</v>
      </c>
      <c r="P58" s="6">
        <v>1058</v>
      </c>
      <c r="Q58" s="19">
        <v>0</v>
      </c>
      <c r="R58" s="24">
        <v>7.0000000000000007E-2</v>
      </c>
    </row>
    <row r="59" spans="2:18" x14ac:dyDescent="0.25">
      <c r="B59" s="7">
        <v>2483376.5277777771</v>
      </c>
      <c r="C59" s="6">
        <f>[1]KalibrasiP!C60</f>
        <v>1089</v>
      </c>
      <c r="D59" s="25">
        <f>[1]KalibrasiP!D60</f>
        <v>0.6747826748466258</v>
      </c>
      <c r="E59" s="5">
        <f>[1]KalibrasiP!E60</f>
        <v>0.14126000000000002</v>
      </c>
      <c r="F59" s="4">
        <f>[1]KalibrasiP!F60</f>
        <v>2.1449280000000002</v>
      </c>
      <c r="G59" s="5">
        <f>[1]KalibrasiP!G60</f>
        <v>2.08</v>
      </c>
      <c r="H59" s="3">
        <f>[1]KalibrasiP!H60</f>
        <v>33.932496087461054</v>
      </c>
      <c r="I59" s="2">
        <f>[1]KalibrasiP!I60</f>
        <v>0.6</v>
      </c>
      <c r="J59" s="2">
        <f>[1]KalibrasiP!J60</f>
        <v>11.8</v>
      </c>
      <c r="K59" s="1">
        <f>[1]KalibrasiP!K60</f>
        <v>7.08</v>
      </c>
      <c r="L59" s="1">
        <f>[1]KalibrasiP!L60</f>
        <v>7.0800000000000004E-3</v>
      </c>
      <c r="O59" s="17">
        <v>2483376.5277777771</v>
      </c>
      <c r="P59" s="6">
        <v>1089</v>
      </c>
      <c r="Q59" s="19">
        <v>7.0800000000000004E-3</v>
      </c>
      <c r="R59" s="24">
        <v>7.0000000000000007E-2</v>
      </c>
    </row>
    <row r="60" spans="2:18" x14ac:dyDescent="0.25">
      <c r="B60" s="7">
        <v>2526944.5312499991</v>
      </c>
      <c r="C60" s="6">
        <f>[1]KalibrasiP!C61</f>
        <v>1123</v>
      </c>
      <c r="D60" s="25">
        <f>[1]KalibrasiP!D61</f>
        <v>0.55844083435582825</v>
      </c>
      <c r="E60" s="5">
        <f>[1]KalibrasiP!E61</f>
        <v>0.16144</v>
      </c>
      <c r="F60" s="4">
        <f>[1]KalibrasiP!F61</f>
        <v>2.3589600000000002</v>
      </c>
      <c r="G60" s="5">
        <f>[1]KalibrasiP!G61</f>
        <v>0.85499999999999998</v>
      </c>
      <c r="H60" s="3">
        <f>[1]KalibrasiP!H61</f>
        <v>37.386034462275852</v>
      </c>
      <c r="I60" s="2">
        <f>[1]KalibrasiP!I61</f>
        <v>3.2</v>
      </c>
      <c r="J60" s="2">
        <f>[1]KalibrasiP!J61</f>
        <v>11.6</v>
      </c>
      <c r="K60" s="1">
        <f>[1]KalibrasiP!K61</f>
        <v>37.119999999999997</v>
      </c>
      <c r="L60" s="1">
        <f>[1]KalibrasiP!L61</f>
        <v>3.712E-2</v>
      </c>
      <c r="O60" s="17">
        <v>2526944.5312499991</v>
      </c>
      <c r="P60" s="6">
        <v>1123</v>
      </c>
      <c r="Q60" s="19">
        <v>3.712E-2</v>
      </c>
      <c r="R60" s="24">
        <v>7.0000000000000007E-2</v>
      </c>
    </row>
    <row r="61" spans="2:18" x14ac:dyDescent="0.25">
      <c r="B61" s="7">
        <v>2570512.5347222211</v>
      </c>
      <c r="C61" s="6">
        <f>[1]KalibrasiP!C62</f>
        <v>1116</v>
      </c>
      <c r="D61" s="25">
        <f>[1]KalibrasiP!D62</f>
        <v>0.6049775705521474</v>
      </c>
      <c r="E61" s="5">
        <f>[1]KalibrasiP!E62</f>
        <v>0.18162</v>
      </c>
      <c r="F61" s="4">
        <f>[1]KalibrasiP!F62</f>
        <v>2.81942</v>
      </c>
      <c r="G61" s="5">
        <f>[1]KalibrasiP!G62</f>
        <v>0.66499999999999992</v>
      </c>
      <c r="H61" s="3">
        <f>[1]KalibrasiP!H62</f>
        <v>37.505121992441879</v>
      </c>
      <c r="I61" s="2">
        <f>[1]KalibrasiP!I62</f>
        <v>2.1</v>
      </c>
      <c r="J61" s="2">
        <f>[1]KalibrasiP!J62</f>
        <v>15.4</v>
      </c>
      <c r="K61" s="1">
        <f>[1]KalibrasiP!K62</f>
        <v>32.340000000000003</v>
      </c>
      <c r="L61" s="1">
        <f>[1]KalibrasiP!L62</f>
        <v>3.2340000000000001E-2</v>
      </c>
      <c r="O61" s="17">
        <v>2570512.5347222211</v>
      </c>
      <c r="P61" s="6">
        <v>1116</v>
      </c>
      <c r="Q61" s="19">
        <v>3.2340000000000001E-2</v>
      </c>
      <c r="R61" s="24">
        <v>7.0000000000000007E-2</v>
      </c>
    </row>
    <row r="62" spans="2:18" x14ac:dyDescent="0.25">
      <c r="B62" s="7">
        <v>2614080.5381944431</v>
      </c>
      <c r="C62" s="6">
        <f>[1]KalibrasiP!C63</f>
        <v>376</v>
      </c>
      <c r="D62" s="25">
        <f>[1]KalibrasiP!D63</f>
        <v>0.66314849079754612</v>
      </c>
      <c r="E62" s="5">
        <f>[1]KalibrasiP!E63</f>
        <v>7.0630000000000012E-2</v>
      </c>
      <c r="F62" s="4">
        <f>[1]KalibrasiP!F63</f>
        <v>2.2261000000000002</v>
      </c>
      <c r="G62" s="5">
        <f>[1]KalibrasiP!G63</f>
        <v>1.425</v>
      </c>
      <c r="H62" s="3">
        <f>[1]KalibrasiP!H63</f>
        <v>33.932496087461054</v>
      </c>
      <c r="I62" s="2">
        <f>[1]KalibrasiP!I63</f>
        <v>0.2</v>
      </c>
      <c r="J62" s="2">
        <f>[1]KalibrasiP!J63</f>
        <v>8.9</v>
      </c>
      <c r="K62" s="1">
        <f>[1]KalibrasiP!K63</f>
        <v>1.7800000000000002</v>
      </c>
      <c r="L62" s="1">
        <f>[1]KalibrasiP!L63</f>
        <v>1.7800000000000003E-3</v>
      </c>
      <c r="O62" s="17">
        <v>2614080.5381944431</v>
      </c>
      <c r="P62" s="6">
        <v>376</v>
      </c>
      <c r="Q62" s="19">
        <v>1.7800000000000003E-3</v>
      </c>
      <c r="R62" s="24">
        <v>7.0000000000000007E-2</v>
      </c>
    </row>
    <row r="63" spans="2:18" x14ac:dyDescent="0.25">
      <c r="B63" s="7">
        <v>2657648.5416666651</v>
      </c>
      <c r="C63" s="6">
        <f>[1]KalibrasiP!C64</f>
        <v>419</v>
      </c>
      <c r="D63" s="25">
        <f>[1]KalibrasiP!D64</f>
        <v>0.69805104294478537</v>
      </c>
      <c r="E63" s="5">
        <f>[1]KalibrasiP!E64</f>
        <v>0.40360000000000001</v>
      </c>
      <c r="F63" s="4">
        <f>[1]KalibrasiP!F64</f>
        <v>1.8283320000000001</v>
      </c>
      <c r="G63" s="5">
        <f>[1]KalibrasiP!G64</f>
        <v>1.2350000000000001</v>
      </c>
      <c r="H63" s="3">
        <f>[1]KalibrasiP!H64</f>
        <v>34.051583617627088</v>
      </c>
      <c r="I63" s="2">
        <f>[1]KalibrasiP!I64</f>
        <v>1.4</v>
      </c>
      <c r="J63" s="2">
        <f>[1]KalibrasiP!J64</f>
        <v>9.9</v>
      </c>
      <c r="K63" s="1">
        <f>[1]KalibrasiP!K64</f>
        <v>13.86</v>
      </c>
      <c r="L63" s="1">
        <f>[1]KalibrasiP!L64</f>
        <v>1.3859999999999999E-2</v>
      </c>
      <c r="O63" s="17">
        <v>2657648.5416666651</v>
      </c>
      <c r="P63" s="6">
        <v>419</v>
      </c>
      <c r="Q63" s="19">
        <v>1.3859999999999999E-2</v>
      </c>
      <c r="R63" s="24">
        <v>7.0000000000000007E-2</v>
      </c>
    </row>
    <row r="64" spans="2:18" x14ac:dyDescent="0.25">
      <c r="B64" s="7">
        <v>2701216.5451388871</v>
      </c>
      <c r="C64" s="6">
        <f>[1]KalibrasiP!C65</f>
        <v>389</v>
      </c>
      <c r="D64" s="25">
        <f>[1]KalibrasiP!D65</f>
        <v>0.48863573006134975</v>
      </c>
      <c r="E64" s="5">
        <f>[1]KalibrasiP!E65</f>
        <v>7.0630000000000012E-2</v>
      </c>
      <c r="F64" s="4">
        <f>[1]KalibrasiP!F65</f>
        <v>1.5338160000000001</v>
      </c>
      <c r="G64" s="5">
        <f>[1]KalibrasiP!G65</f>
        <v>0</v>
      </c>
      <c r="H64" s="3">
        <f>[1]KalibrasiP!H65</f>
        <v>33.813408557295027</v>
      </c>
      <c r="I64" s="2">
        <f>[1]KalibrasiP!I65</f>
        <v>0.5</v>
      </c>
      <c r="J64" s="2">
        <f>[1]KalibrasiP!J65</f>
        <v>9.3000000000000007</v>
      </c>
      <c r="K64" s="1">
        <f>[1]KalibrasiP!K65</f>
        <v>4.6500000000000004</v>
      </c>
      <c r="L64" s="1">
        <f>[1]KalibrasiP!L65</f>
        <v>4.6500000000000005E-3</v>
      </c>
      <c r="O64" s="17">
        <v>2701216.5451388871</v>
      </c>
      <c r="P64" s="6">
        <v>389</v>
      </c>
      <c r="Q64" s="19">
        <v>4.6500000000000005E-3</v>
      </c>
      <c r="R64" s="24">
        <v>7.0000000000000007E-2</v>
      </c>
    </row>
    <row r="65" spans="2:18" x14ac:dyDescent="0.25">
      <c r="B65" s="7">
        <v>2744784.5486111091</v>
      </c>
      <c r="C65" s="6">
        <f>[1]KalibrasiP!C66</f>
        <v>997</v>
      </c>
      <c r="D65" s="25">
        <f>[1]KalibrasiP!D66</f>
        <v>0.72131941104294495</v>
      </c>
      <c r="E65" s="5">
        <f>[1]KalibrasiP!E66</f>
        <v>0.11099000000000001</v>
      </c>
      <c r="F65" s="4">
        <f>[1]KalibrasiP!F66</f>
        <v>1.5688080000000002</v>
      </c>
      <c r="G65" s="5">
        <f>[1]KalibrasiP!G66</f>
        <v>0</v>
      </c>
      <c r="H65" s="3">
        <f>[1]KalibrasiP!H66</f>
        <v>37.505121992441879</v>
      </c>
      <c r="I65" s="2">
        <f>[1]KalibrasiP!I66</f>
        <v>0.2</v>
      </c>
      <c r="J65" s="2">
        <f>[1]KalibrasiP!J66</f>
        <v>8.6999999999999993</v>
      </c>
      <c r="K65" s="1">
        <f>[1]KalibrasiP!K66</f>
        <v>1.74</v>
      </c>
      <c r="L65" s="1">
        <f>[1]KalibrasiP!L66</f>
        <v>1.74E-3</v>
      </c>
      <c r="O65" s="17">
        <v>2744784.5486111091</v>
      </c>
      <c r="P65" s="6">
        <v>997</v>
      </c>
      <c r="Q65" s="19">
        <v>1.74E-3</v>
      </c>
      <c r="R65" s="24">
        <v>7.0000000000000007E-2</v>
      </c>
    </row>
    <row r="66" spans="2:18" x14ac:dyDescent="0.25">
      <c r="B66" s="7">
        <v>2788352.5520833312</v>
      </c>
      <c r="C66" s="6">
        <f>[1]KalibrasiP!C67</f>
        <v>1063</v>
      </c>
      <c r="D66" s="25">
        <f>[1]KalibrasiP!D67</f>
        <v>0.8260270674846627</v>
      </c>
      <c r="E66" s="5">
        <f>[1]KalibrasiP!E67</f>
        <v>7.0630000000000012E-2</v>
      </c>
      <c r="F66" s="4">
        <f>[1]KalibrasiP!F67</f>
        <v>2.5354999999999999</v>
      </c>
      <c r="G66" s="5">
        <f>[1]KalibrasiP!G67</f>
        <v>1.8049999999999999</v>
      </c>
      <c r="H66" s="3">
        <f>[1]KalibrasiP!H67</f>
        <v>37.505121992441879</v>
      </c>
      <c r="I66" s="2">
        <f>[1]KalibrasiP!I67</f>
        <v>1.4</v>
      </c>
      <c r="J66" s="2">
        <f>[1]KalibrasiP!J67</f>
        <v>14.2</v>
      </c>
      <c r="K66" s="1">
        <f>[1]KalibrasiP!K67</f>
        <v>19.88</v>
      </c>
      <c r="L66" s="1">
        <f>[1]KalibrasiP!L67</f>
        <v>1.9879999999999998E-2</v>
      </c>
      <c r="O66" s="17">
        <v>2788352.5520833312</v>
      </c>
      <c r="P66" s="6">
        <v>1063</v>
      </c>
      <c r="Q66" s="19">
        <v>1.9879999999999998E-2</v>
      </c>
      <c r="R66" s="24">
        <v>7.0000000000000007E-2</v>
      </c>
    </row>
    <row r="67" spans="2:18" x14ac:dyDescent="0.25">
      <c r="B67" s="7">
        <v>2831920.5555555532</v>
      </c>
      <c r="C67" s="6">
        <f>[1]KalibrasiP!C68</f>
        <v>1010</v>
      </c>
      <c r="D67" s="25">
        <f>[1]KalibrasiP!D68</f>
        <v>0.7562219631901842</v>
      </c>
      <c r="E67" s="5">
        <f>[1]KalibrasiP!E68</f>
        <v>6.0539999999999997E-2</v>
      </c>
      <c r="F67" s="4">
        <f>[1]KalibrasiP!F68</f>
        <v>1.799172</v>
      </c>
      <c r="G67" s="5">
        <f>[1]KalibrasiP!G68</f>
        <v>1.1399999999999999</v>
      </c>
      <c r="H67" s="3">
        <f>[1]KalibrasiP!H68</f>
        <v>37.743297052773933</v>
      </c>
      <c r="I67" s="2">
        <f>[1]KalibrasiP!I68</f>
        <v>0.8</v>
      </c>
      <c r="J67" s="2">
        <f>[1]KalibrasiP!J68</f>
        <v>8.6999999999999993</v>
      </c>
      <c r="K67" s="1">
        <f>[1]KalibrasiP!K68</f>
        <v>6.96</v>
      </c>
      <c r="L67" s="1">
        <f>[1]KalibrasiP!L68</f>
        <v>6.96E-3</v>
      </c>
      <c r="O67" s="17">
        <v>2831920.5555555532</v>
      </c>
      <c r="P67" s="6">
        <v>1010</v>
      </c>
      <c r="Q67" s="19">
        <v>6.96E-3</v>
      </c>
      <c r="R67" s="24">
        <v>7.0000000000000007E-2</v>
      </c>
    </row>
    <row r="68" spans="2:18" x14ac:dyDescent="0.25">
      <c r="B68" s="7">
        <v>2875488.5590277752</v>
      </c>
      <c r="C68" s="6">
        <f>[1]KalibrasiP!C69</f>
        <v>925</v>
      </c>
      <c r="D68" s="25">
        <f>[1]KalibrasiP!D69</f>
        <v>0.94236890797546036</v>
      </c>
      <c r="E68" s="5">
        <f>[1]KalibrasiP!E69</f>
        <v>4.036E-2</v>
      </c>
      <c r="F68" s="4">
        <f>[1]KalibrasiP!F69</f>
        <v>1.551312</v>
      </c>
      <c r="G68" s="5">
        <f>[1]KalibrasiP!G69</f>
        <v>1.52</v>
      </c>
      <c r="H68" s="3">
        <f>[1]KalibrasiP!H69</f>
        <v>37.505121992441879</v>
      </c>
      <c r="I68" s="2">
        <f>[1]KalibrasiP!I69</f>
        <v>2.2999999999999998</v>
      </c>
      <c r="J68" s="2">
        <f>[1]KalibrasiP!J69</f>
        <v>19.7</v>
      </c>
      <c r="K68" s="1">
        <f>[1]KalibrasiP!K69</f>
        <v>45.309999999999995</v>
      </c>
      <c r="L68" s="1">
        <f>[1]KalibrasiP!L69</f>
        <v>4.5309999999999996E-2</v>
      </c>
      <c r="O68" s="17">
        <v>2875488.5590277752</v>
      </c>
      <c r="P68" s="6">
        <v>925</v>
      </c>
      <c r="Q68" s="19">
        <v>4.5309999999999996E-2</v>
      </c>
      <c r="R68" s="24">
        <v>7.0000000000000007E-2</v>
      </c>
    </row>
    <row r="69" spans="2:18" x14ac:dyDescent="0.25">
      <c r="B69" s="7">
        <v>2919056.5624999972</v>
      </c>
      <c r="C69" s="6">
        <f>[1]KalibrasiP!C70</f>
        <v>237</v>
      </c>
      <c r="D69" s="25">
        <f>[1]KalibrasiP!D70</f>
        <v>0.52353828220858911</v>
      </c>
      <c r="E69" s="5">
        <f>[1]KalibrasiP!E70</f>
        <v>7.0630000000000012E-2</v>
      </c>
      <c r="F69" s="4">
        <f>[1]KalibrasiP!F70</f>
        <v>1.6592040000000001</v>
      </c>
      <c r="G69" s="5">
        <f>[1]KalibrasiP!G70</f>
        <v>1.0450000000000002</v>
      </c>
      <c r="H69" s="3">
        <f>[1]KalibrasiP!H70</f>
        <v>34.170671147793108</v>
      </c>
      <c r="I69" s="2">
        <f>[1]KalibrasiP!I70</f>
        <v>0.8</v>
      </c>
      <c r="J69" s="2">
        <f>[1]KalibrasiP!J70</f>
        <v>14.6</v>
      </c>
      <c r="K69" s="1">
        <f>[1]KalibrasiP!K70</f>
        <v>11.68</v>
      </c>
      <c r="L69" s="1">
        <f>[1]KalibrasiP!L70</f>
        <v>1.1679999999999999E-2</v>
      </c>
      <c r="O69" s="17">
        <v>2919056.5624999972</v>
      </c>
      <c r="P69" s="6">
        <v>237</v>
      </c>
      <c r="Q69" s="19">
        <v>1.1679999999999999E-2</v>
      </c>
      <c r="R69" s="24">
        <v>7.0000000000000007E-2</v>
      </c>
    </row>
    <row r="70" spans="2:18" x14ac:dyDescent="0.25">
      <c r="B70" s="13">
        <v>871360.56597222248</v>
      </c>
      <c r="C70" s="6">
        <f>[1]KalibrasiP!C71</f>
        <v>281</v>
      </c>
      <c r="D70" s="25">
        <f>[1]KalibrasiP!D71</f>
        <v>0.55844083435582825</v>
      </c>
      <c r="E70" s="5">
        <f>[1]KalibrasiP!E71</f>
        <v>7.0630000000000012E-2</v>
      </c>
      <c r="F70" s="4">
        <f>[1]KalibrasiP!F71</f>
        <v>1.57464</v>
      </c>
      <c r="G70" s="5">
        <f>[1]KalibrasiP!G71</f>
        <v>0</v>
      </c>
      <c r="H70" s="3">
        <f>[1]KalibrasiP!H71</f>
        <v>33.694321027129</v>
      </c>
      <c r="I70" s="2">
        <f>[1]KalibrasiP!I71</f>
        <v>0</v>
      </c>
      <c r="J70" s="2">
        <f>[1]KalibrasiP!J71</f>
        <v>0</v>
      </c>
      <c r="K70" s="1">
        <f>[1]KalibrasiP!K71</f>
        <v>0</v>
      </c>
      <c r="L70" s="1">
        <f>[1]KalibrasiP!L71</f>
        <v>0</v>
      </c>
      <c r="O70" s="20">
        <v>871360.56597222248</v>
      </c>
      <c r="P70" s="6">
        <v>281</v>
      </c>
      <c r="Q70" s="19">
        <v>0</v>
      </c>
      <c r="R70" s="24">
        <v>7.0000000000000007E-2</v>
      </c>
    </row>
    <row r="71" spans="2:18" x14ac:dyDescent="0.25">
      <c r="B71" s="7">
        <v>914928.56944444473</v>
      </c>
      <c r="C71" s="6">
        <f>[1]KalibrasiP!C72</f>
        <v>942</v>
      </c>
      <c r="D71" s="25">
        <f>[1]KalibrasiP!D72</f>
        <v>0.37229388957055221</v>
      </c>
      <c r="E71" s="5">
        <f>[1]KalibrasiP!E72</f>
        <v>0.13117000000000001</v>
      </c>
      <c r="F71" s="4">
        <f>[1]KalibrasiP!F72</f>
        <v>1.855548</v>
      </c>
      <c r="G71" s="5">
        <f>[1]KalibrasiP!G72</f>
        <v>1.2350000000000001</v>
      </c>
      <c r="H71" s="3">
        <f>[1]KalibrasiP!H72</f>
        <v>36.195159160615574</v>
      </c>
      <c r="I71" s="2">
        <f>[1]KalibrasiP!I72</f>
        <v>0.2</v>
      </c>
      <c r="J71" s="2">
        <f>[1]KalibrasiP!J72</f>
        <v>7.6</v>
      </c>
      <c r="K71" s="1">
        <f>[1]KalibrasiP!K72</f>
        <v>1.52</v>
      </c>
      <c r="L71" s="1">
        <f>[1]KalibrasiP!L72</f>
        <v>1.5200000000000001E-3</v>
      </c>
      <c r="O71" s="17">
        <v>914928.56944444473</v>
      </c>
      <c r="P71" s="6">
        <v>942</v>
      </c>
      <c r="Q71" s="19">
        <v>1.5200000000000001E-3</v>
      </c>
      <c r="R71" s="24">
        <v>7.0000000000000007E-2</v>
      </c>
    </row>
    <row r="72" spans="2:18" x14ac:dyDescent="0.25">
      <c r="B72" s="7">
        <v>958496.57291666698</v>
      </c>
      <c r="C72" s="6">
        <f>[1]KalibrasiP!C73</f>
        <v>913</v>
      </c>
      <c r="D72" s="25">
        <f>[1]KalibrasiP!D73</f>
        <v>0.72131941104294495</v>
      </c>
      <c r="E72" s="5">
        <f>[1]KalibrasiP!E73</f>
        <v>0.14126000000000002</v>
      </c>
      <c r="F72" s="4">
        <f>[1]KalibrasiP!F73</f>
        <v>1.4852160000000001</v>
      </c>
      <c r="G72" s="5">
        <f>[1]KalibrasiP!G73</f>
        <v>0</v>
      </c>
      <c r="H72" s="3">
        <f>[1]KalibrasiP!H73</f>
        <v>37.266946932109825</v>
      </c>
      <c r="I72" s="2">
        <f>[1]KalibrasiP!I73</f>
        <v>0.1</v>
      </c>
      <c r="J72" s="2">
        <f>[1]KalibrasiP!J73</f>
        <v>5.6</v>
      </c>
      <c r="K72" s="1">
        <f>[1]KalibrasiP!K73</f>
        <v>0.55999999999999994</v>
      </c>
      <c r="L72" s="1">
        <f>[1]KalibrasiP!L73</f>
        <v>5.5999999999999995E-4</v>
      </c>
      <c r="O72" s="17">
        <v>958496.57291666698</v>
      </c>
      <c r="P72" s="6">
        <v>913</v>
      </c>
      <c r="Q72" s="19">
        <v>5.5999999999999995E-4</v>
      </c>
      <c r="R72" s="24">
        <v>7.0000000000000007E-2</v>
      </c>
    </row>
    <row r="73" spans="2:18" x14ac:dyDescent="0.25">
      <c r="B73" s="7">
        <v>1002064.5763888892</v>
      </c>
      <c r="C73" s="6">
        <f>[1]KalibrasiP!C74</f>
        <v>894</v>
      </c>
      <c r="D73" s="25">
        <f>[1]KalibrasiP!D74</f>
        <v>0.96563727607361971</v>
      </c>
      <c r="E73" s="5">
        <f>[1]KalibrasiP!E74</f>
        <v>7.0630000000000012E-2</v>
      </c>
      <c r="F73" s="4">
        <f>[1]KalibrasiP!F74</f>
        <v>2.0140699999999998</v>
      </c>
      <c r="G73" s="5">
        <f>[1]KalibrasiP!G74</f>
        <v>0.76</v>
      </c>
      <c r="H73" s="3">
        <f>[1]KalibrasiP!H74</f>
        <v>36.433334220947636</v>
      </c>
      <c r="I73" s="2">
        <f>[1]KalibrasiP!I74</f>
        <v>0.2</v>
      </c>
      <c r="J73" s="2">
        <f>[1]KalibrasiP!J74</f>
        <v>9.3000000000000007</v>
      </c>
      <c r="K73" s="1">
        <f>[1]KalibrasiP!K74</f>
        <v>1.8600000000000003</v>
      </c>
      <c r="L73" s="1">
        <f>[1]KalibrasiP!L74</f>
        <v>1.8600000000000003E-3</v>
      </c>
      <c r="O73" s="17">
        <v>1002064.5763888892</v>
      </c>
      <c r="P73" s="6">
        <v>894</v>
      </c>
      <c r="Q73" s="19">
        <v>1.8600000000000003E-3</v>
      </c>
      <c r="R73" s="24">
        <v>7.0000000000000007E-2</v>
      </c>
    </row>
    <row r="74" spans="2:18" x14ac:dyDescent="0.25">
      <c r="B74" s="7">
        <v>1045632.5798611115</v>
      </c>
      <c r="C74" s="6">
        <f>[1]KalibrasiP!C75</f>
        <v>924</v>
      </c>
      <c r="D74" s="25">
        <f>[1]KalibrasiP!D75</f>
        <v>0.80275869938650313</v>
      </c>
      <c r="E74" s="5">
        <f>[1]KalibrasiP!E75</f>
        <v>0.12107999999999999</v>
      </c>
      <c r="F74" s="4">
        <f>[1]KalibrasiP!F75</f>
        <v>1.5396480000000001</v>
      </c>
      <c r="G74" s="5">
        <f>[1]KalibrasiP!G75</f>
        <v>0</v>
      </c>
      <c r="H74" s="3">
        <f>[1]KalibrasiP!H75</f>
        <v>38.100559643272021</v>
      </c>
      <c r="I74" s="2">
        <f>[1]KalibrasiP!I75</f>
        <v>0</v>
      </c>
      <c r="J74" s="2">
        <f>[1]KalibrasiP!J75</f>
        <v>0</v>
      </c>
      <c r="K74" s="1">
        <f>[1]KalibrasiP!K75</f>
        <v>0</v>
      </c>
      <c r="L74" s="1">
        <f>[1]KalibrasiP!L75</f>
        <v>0</v>
      </c>
      <c r="O74" s="17">
        <v>1045632.5798611115</v>
      </c>
      <c r="P74" s="6">
        <v>924</v>
      </c>
      <c r="Q74" s="19">
        <v>0</v>
      </c>
      <c r="R74" s="24">
        <v>7.0000000000000007E-2</v>
      </c>
    </row>
    <row r="75" spans="2:18" x14ac:dyDescent="0.25">
      <c r="B75" s="7">
        <v>1089200.5833333337</v>
      </c>
      <c r="C75" s="26">
        <f>[1]KalibrasiP!C76</f>
        <v>924</v>
      </c>
      <c r="D75" s="25">
        <f>[1]KalibrasiP!D76</f>
        <v>0.96563727607361971</v>
      </c>
      <c r="E75" s="27">
        <f>[1]KalibrasiP!E76</f>
        <v>0.11099000000000001</v>
      </c>
      <c r="F75" s="28">
        <f>[1]KalibrasiP!F76</f>
        <v>2.5182099999999998</v>
      </c>
      <c r="G75" s="5">
        <f>[1]KalibrasiP!G76</f>
        <v>0</v>
      </c>
      <c r="H75" s="3">
        <f>[1]KalibrasiP!H76</f>
        <v>31.669833014306533</v>
      </c>
      <c r="I75" s="29">
        <f>[1]KalibrasiP!I76</f>
        <v>1.9</v>
      </c>
      <c r="J75" s="29">
        <f>[1]KalibrasiP!J76</f>
        <v>16.7</v>
      </c>
      <c r="K75" s="30">
        <f>[1]KalibrasiP!K76</f>
        <v>31.729999999999997</v>
      </c>
      <c r="L75" s="30">
        <f>[1]KalibrasiP!L76</f>
        <v>3.1729999999999994E-2</v>
      </c>
      <c r="O75" s="17">
        <v>1089200.5833333337</v>
      </c>
      <c r="P75" s="6">
        <v>924</v>
      </c>
      <c r="Q75" s="19">
        <v>3.1729999999999994E-2</v>
      </c>
      <c r="R75" s="24">
        <v>7.0000000000000007E-2</v>
      </c>
    </row>
    <row r="76" spans="2:18" x14ac:dyDescent="0.25">
      <c r="B76" s="7">
        <v>1132768.586805556</v>
      </c>
      <c r="C76" s="6">
        <f>[1]KalibrasiP!C77</f>
        <v>305</v>
      </c>
      <c r="D76" s="25">
        <f>[1]KalibrasiP!D77</f>
        <v>1.0703449325153376</v>
      </c>
      <c r="E76" s="5">
        <f>[1]KalibrasiP!E77</f>
        <v>0.11099000000000001</v>
      </c>
      <c r="F76" s="4">
        <f>[1]KalibrasiP!F77</f>
        <v>2.5992000000000002</v>
      </c>
      <c r="G76" s="5">
        <f>[1]KalibrasiP!G77</f>
        <v>1.425</v>
      </c>
      <c r="H76" s="3">
        <f>[1]KalibrasiP!H77</f>
        <v>37.624209522607913</v>
      </c>
      <c r="I76" s="2">
        <f>[1]KalibrasiP!I77</f>
        <v>2</v>
      </c>
      <c r="J76" s="2">
        <f>[1]KalibrasiP!J77</f>
        <v>17.399999999999999</v>
      </c>
      <c r="K76" s="1">
        <f>[1]KalibrasiP!K77</f>
        <v>34.799999999999997</v>
      </c>
      <c r="L76" s="1">
        <f>[1]KalibrasiP!L77</f>
        <v>3.4799999999999998E-2</v>
      </c>
      <c r="O76" s="17">
        <v>1132768.586805556</v>
      </c>
      <c r="P76" s="6">
        <v>305</v>
      </c>
      <c r="Q76" s="19">
        <v>3.4799999999999998E-2</v>
      </c>
      <c r="R76" s="24">
        <v>7.0000000000000007E-2</v>
      </c>
    </row>
    <row r="77" spans="2:18" x14ac:dyDescent="0.25">
      <c r="B77" s="7">
        <v>1176336.5902777782</v>
      </c>
      <c r="C77" s="6">
        <f>[1]KalibrasiP!C78</f>
        <v>236</v>
      </c>
      <c r="D77" s="25">
        <f>[1]KalibrasiP!D78</f>
        <v>0.63988012269938666</v>
      </c>
      <c r="E77" s="5">
        <f>[1]KalibrasiP!E78</f>
        <v>1.009E-2</v>
      </c>
      <c r="F77" s="4">
        <f>[1]KalibrasiP!F78</f>
        <v>1.6592040000000001</v>
      </c>
      <c r="G77" s="5">
        <f>[1]KalibrasiP!G78</f>
        <v>0</v>
      </c>
      <c r="H77" s="3">
        <f>[1]KalibrasiP!H78</f>
        <v>40.482310246592569</v>
      </c>
      <c r="I77" s="2">
        <f>[1]KalibrasiP!I78</f>
        <v>0.5</v>
      </c>
      <c r="J77" s="2">
        <f>[1]KalibrasiP!J78</f>
        <v>13.5</v>
      </c>
      <c r="K77" s="1">
        <f>[1]KalibrasiP!K78</f>
        <v>6.75</v>
      </c>
      <c r="L77" s="1">
        <f>[1]KalibrasiP!L78</f>
        <v>6.7499999999999999E-3</v>
      </c>
      <c r="O77" s="17">
        <v>1176336.5902777782</v>
      </c>
      <c r="P77" s="6">
        <v>236</v>
      </c>
      <c r="Q77" s="19">
        <v>6.7499999999999999E-3</v>
      </c>
      <c r="R77" s="24">
        <v>7.0000000000000007E-2</v>
      </c>
    </row>
    <row r="78" spans="2:18" x14ac:dyDescent="0.25">
      <c r="B78" s="7">
        <v>1219904.5937500005</v>
      </c>
      <c r="C78" s="6">
        <f>[1]KalibrasiP!C79</f>
        <v>264</v>
      </c>
      <c r="D78" s="25">
        <f>[1]KalibrasiP!D79</f>
        <v>0.4537331779141105</v>
      </c>
      <c r="E78" s="5">
        <f>[1]KalibrasiP!E79</f>
        <v>2.018E-2</v>
      </c>
      <c r="F78" s="4">
        <f>[1]KalibrasiP!F79</f>
        <v>1.4142600000000001</v>
      </c>
      <c r="G78" s="5">
        <f>[1]KalibrasiP!G79</f>
        <v>0</v>
      </c>
      <c r="H78" s="3">
        <f>[1]KalibrasiP!H79</f>
        <v>40.482310246592569</v>
      </c>
      <c r="I78" s="2">
        <f>[1]KalibrasiP!I79</f>
        <v>0</v>
      </c>
      <c r="J78" s="2">
        <f>[1]KalibrasiP!J79</f>
        <v>0</v>
      </c>
      <c r="K78" s="1">
        <f>[1]KalibrasiP!K79</f>
        <v>0</v>
      </c>
      <c r="L78" s="1">
        <f>[1]KalibrasiP!L79</f>
        <v>0</v>
      </c>
      <c r="O78" s="17">
        <v>1219904.5937500005</v>
      </c>
      <c r="P78" s="6">
        <v>264</v>
      </c>
      <c r="Q78" s="19">
        <v>0</v>
      </c>
      <c r="R78" s="24">
        <v>7.0000000000000007E-2</v>
      </c>
    </row>
    <row r="79" spans="2:18" x14ac:dyDescent="0.25">
      <c r="B79" s="7">
        <v>1263472.5972222227</v>
      </c>
      <c r="C79" s="6">
        <f>[1]KalibrasiP!C80</f>
        <v>305</v>
      </c>
      <c r="D79" s="25">
        <f>[1]KalibrasiP!D80</f>
        <v>0.13961020858895706</v>
      </c>
      <c r="E79" s="5">
        <f>[1]KalibrasiP!E80</f>
        <v>0.14126000000000002</v>
      </c>
      <c r="F79" s="4">
        <f>[1]KalibrasiP!F80</f>
        <v>1.5104880000000001</v>
      </c>
      <c r="G79" s="5">
        <f>[1]KalibrasiP!G80</f>
        <v>0</v>
      </c>
      <c r="H79" s="3">
        <f>[1]KalibrasiP!H80</f>
        <v>37.028771871777771</v>
      </c>
      <c r="I79" s="2">
        <f>[1]KalibrasiP!I80</f>
        <v>0.3</v>
      </c>
      <c r="J79" s="2">
        <f>[1]KalibrasiP!J80</f>
        <v>9</v>
      </c>
      <c r="K79" s="1">
        <f>[1]KalibrasiP!K80</f>
        <v>2.6999999999999997</v>
      </c>
      <c r="L79" s="1">
        <f>[1]KalibrasiP!L80</f>
        <v>2.6999999999999997E-3</v>
      </c>
      <c r="O79" s="17">
        <v>1263472.5972222227</v>
      </c>
      <c r="P79" s="6">
        <v>305</v>
      </c>
      <c r="Q79" s="19">
        <v>2.6999999999999997E-3</v>
      </c>
      <c r="R79" s="24">
        <v>7.0000000000000007E-2</v>
      </c>
    </row>
    <row r="80" spans="2:18" x14ac:dyDescent="0.25">
      <c r="B80" s="7">
        <v>1307040.600694445</v>
      </c>
      <c r="C80" s="6">
        <f>[1]KalibrasiP!C81</f>
        <v>730</v>
      </c>
      <c r="D80" s="25">
        <f>[1]KalibrasiP!D81</f>
        <v>0.89583217177914132</v>
      </c>
      <c r="E80" s="5">
        <f>[1]KalibrasiP!E81</f>
        <v>0.11099000000000001</v>
      </c>
      <c r="F80" s="4">
        <f>[1]KalibrasiP!F81</f>
        <v>1.6271279999999999</v>
      </c>
      <c r="G80" s="5">
        <f>[1]KalibrasiP!G81</f>
        <v>0</v>
      </c>
      <c r="H80" s="3">
        <f>[1]KalibrasiP!H81</f>
        <v>37.266946932109825</v>
      </c>
      <c r="I80" s="2">
        <f>[1]KalibrasiP!I81</f>
        <v>0</v>
      </c>
      <c r="J80" s="2">
        <f>[1]KalibrasiP!J81</f>
        <v>0</v>
      </c>
      <c r="K80" s="1">
        <f>[1]KalibrasiP!K81</f>
        <v>0</v>
      </c>
      <c r="L80" s="1">
        <f>[1]KalibrasiP!L81</f>
        <v>0</v>
      </c>
      <c r="O80" s="17">
        <v>1307040.600694445</v>
      </c>
      <c r="P80" s="6">
        <v>730</v>
      </c>
      <c r="Q80" s="19">
        <v>0</v>
      </c>
      <c r="R80" s="24">
        <v>7.0000000000000007E-2</v>
      </c>
    </row>
    <row r="81" spans="2:18" x14ac:dyDescent="0.25">
      <c r="B81" s="7">
        <v>1350608.6041666672</v>
      </c>
      <c r="C81" s="6">
        <f>[1]KalibrasiP!C82</f>
        <v>281</v>
      </c>
      <c r="D81" s="25">
        <f>[1]KalibrasiP!D82</f>
        <v>0.6747826748466258</v>
      </c>
      <c r="E81" s="5">
        <f>[1]KalibrasiP!E82</f>
        <v>7.0630000000000012E-2</v>
      </c>
      <c r="F81" s="4">
        <f>[1]KalibrasiP!F82</f>
        <v>1.5658920000000001</v>
      </c>
      <c r="G81" s="5">
        <f>[1]KalibrasiP!G82</f>
        <v>2.35</v>
      </c>
      <c r="H81" s="3">
        <f>[1]KalibrasiP!H82</f>
        <v>40.482310246592569</v>
      </c>
      <c r="I81" s="2">
        <f>[1]KalibrasiP!I82</f>
        <v>0</v>
      </c>
      <c r="J81" s="2">
        <f>[1]KalibrasiP!J82</f>
        <v>0</v>
      </c>
      <c r="K81" s="1">
        <f>[1]KalibrasiP!K82</f>
        <v>0</v>
      </c>
      <c r="L81" s="1">
        <f>[1]KalibrasiP!L82</f>
        <v>0</v>
      </c>
      <c r="O81" s="17">
        <v>1350608.6041666672</v>
      </c>
      <c r="P81" s="6">
        <v>281</v>
      </c>
      <c r="Q81" s="19">
        <v>0</v>
      </c>
      <c r="R81" s="24">
        <v>7.0000000000000007E-2</v>
      </c>
    </row>
    <row r="82" spans="2:18" x14ac:dyDescent="0.25">
      <c r="B82" s="7">
        <v>1394176.6076388895</v>
      </c>
      <c r="C82" s="6">
        <f>[1]KalibrasiP!C83</f>
        <v>219</v>
      </c>
      <c r="D82" s="25">
        <f>[1]KalibrasiP!D83</f>
        <v>0.70968522699386516</v>
      </c>
      <c r="E82" s="5">
        <f>[1]KalibrasiP!E83</f>
        <v>6.0539999999999997E-2</v>
      </c>
      <c r="F82" s="4">
        <f>[1]KalibrasiP!F83</f>
        <v>2.0350000000000001</v>
      </c>
      <c r="G82" s="5">
        <f>[1]KalibrasiP!G83</f>
        <v>0</v>
      </c>
      <c r="H82" s="3">
        <f>[1]KalibrasiP!H83</f>
        <v>33.813408557295027</v>
      </c>
      <c r="I82" s="2">
        <f>[1]KalibrasiP!I83</f>
        <v>0.1</v>
      </c>
      <c r="J82" s="2">
        <f>[1]KalibrasiP!J83</f>
        <v>8.5</v>
      </c>
      <c r="K82" s="1">
        <f>[1]KalibrasiP!K83</f>
        <v>0.85000000000000009</v>
      </c>
      <c r="L82" s="1">
        <f>[1]KalibrasiP!L83</f>
        <v>8.5000000000000006E-4</v>
      </c>
      <c r="O82" s="17">
        <v>1394176.6076388895</v>
      </c>
      <c r="P82" s="6">
        <v>219</v>
      </c>
      <c r="Q82" s="19">
        <v>8.5000000000000006E-4</v>
      </c>
      <c r="R82" s="24">
        <v>7.0000000000000007E-2</v>
      </c>
    </row>
    <row r="83" spans="2:18" x14ac:dyDescent="0.25">
      <c r="B83" s="7">
        <v>1437744.6111111117</v>
      </c>
      <c r="C83" s="6">
        <f>[1]KalibrasiP!C84</f>
        <v>227</v>
      </c>
      <c r="D83" s="25">
        <f>[1]KalibrasiP!D84</f>
        <v>0.41883062576687125</v>
      </c>
      <c r="E83" s="5">
        <f>[1]KalibrasiP!E84</f>
        <v>5.0450000000000002E-2</v>
      </c>
      <c r="F83" s="4">
        <f>[1]KalibrasiP!F84</f>
        <v>1.4142600000000001</v>
      </c>
      <c r="G83" s="5">
        <f>[1]KalibrasiP!G84</f>
        <v>0</v>
      </c>
      <c r="H83" s="3">
        <f>[1]KalibrasiP!H84</f>
        <v>34.170671147793108</v>
      </c>
      <c r="I83" s="2">
        <f>[1]KalibrasiP!I84</f>
        <v>0</v>
      </c>
      <c r="J83" s="2">
        <f>[1]KalibrasiP!J84</f>
        <v>0</v>
      </c>
      <c r="K83" s="1">
        <f>[1]KalibrasiP!K84</f>
        <v>0</v>
      </c>
      <c r="L83" s="1">
        <f>[1]KalibrasiP!L84</f>
        <v>0</v>
      </c>
      <c r="O83" s="17">
        <v>1437744.6111111117</v>
      </c>
      <c r="P83" s="6">
        <v>227</v>
      </c>
      <c r="Q83" s="19">
        <v>0</v>
      </c>
      <c r="R83" s="24">
        <v>7.0000000000000007E-2</v>
      </c>
    </row>
    <row r="84" spans="2:18" x14ac:dyDescent="0.25">
      <c r="B84" s="7">
        <v>1481312.614583334</v>
      </c>
      <c r="C84" s="6">
        <f>[1]KalibrasiP!C85</f>
        <v>240</v>
      </c>
      <c r="D84" s="25">
        <f>[1]KalibrasiP!D85</f>
        <v>0.46536736196319028</v>
      </c>
      <c r="E84" s="5">
        <f>[1]KalibrasiP!E85</f>
        <v>6.0539999999999997E-2</v>
      </c>
      <c r="F84" s="4">
        <f>[1]KalibrasiP!F85</f>
        <v>0.99824399999999991</v>
      </c>
      <c r="G84" s="5">
        <f>[1]KalibrasiP!G85</f>
        <v>0</v>
      </c>
      <c r="H84" s="3">
        <f>[1]KalibrasiP!H85</f>
        <v>34.289758677959135</v>
      </c>
      <c r="I84" s="2">
        <f>[1]KalibrasiP!I85</f>
        <v>0</v>
      </c>
      <c r="J84" s="2">
        <f>[1]KalibrasiP!J85</f>
        <v>0</v>
      </c>
      <c r="K84" s="1">
        <f>[1]KalibrasiP!K85</f>
        <v>0</v>
      </c>
      <c r="L84" s="1">
        <f>[1]KalibrasiP!L85</f>
        <v>0</v>
      </c>
      <c r="O84" s="17">
        <v>1481312.614583334</v>
      </c>
      <c r="P84" s="6">
        <v>240</v>
      </c>
      <c r="Q84" s="19">
        <v>0</v>
      </c>
      <c r="R84" s="24">
        <v>7.0000000000000007E-2</v>
      </c>
    </row>
    <row r="85" spans="2:18" x14ac:dyDescent="0.25">
      <c r="B85" s="7">
        <v>1524880.6180555562</v>
      </c>
      <c r="C85" s="6">
        <f>[1]KalibrasiP!C86</f>
        <v>183</v>
      </c>
      <c r="D85" s="25">
        <f>[1]KalibrasiP!D86</f>
        <v>0.62824593865030687</v>
      </c>
      <c r="E85" s="5">
        <f>[1]KalibrasiP!E86</f>
        <v>3.0269999999999998E-2</v>
      </c>
      <c r="F85" s="4">
        <f>[1]KalibrasiP!F86</f>
        <v>1.471608</v>
      </c>
      <c r="G85" s="5">
        <f>[1]KalibrasiP!G86</f>
        <v>0</v>
      </c>
      <c r="H85" s="3">
        <f>[1]KalibrasiP!H86</f>
        <v>33.932496087461054</v>
      </c>
      <c r="I85" s="2">
        <f>[1]KalibrasiP!I86</f>
        <v>0</v>
      </c>
      <c r="J85" s="2">
        <f>[1]KalibrasiP!J86</f>
        <v>0</v>
      </c>
      <c r="K85" s="1">
        <f>[1]KalibrasiP!K86</f>
        <v>0</v>
      </c>
      <c r="L85" s="1">
        <f>[1]KalibrasiP!L86</f>
        <v>0</v>
      </c>
      <c r="O85" s="17">
        <v>1524880.6180555562</v>
      </c>
      <c r="P85" s="6">
        <v>183</v>
      </c>
      <c r="Q85" s="19">
        <v>0</v>
      </c>
      <c r="R85" s="24">
        <v>7.0000000000000007E-2</v>
      </c>
    </row>
    <row r="86" spans="2:18" x14ac:dyDescent="0.25">
      <c r="B86" s="12">
        <v>1568448.6215277785</v>
      </c>
      <c r="C86" s="11">
        <f>[1]KalibrasiP!C87</f>
        <v>166</v>
      </c>
      <c r="D86" s="25">
        <f>[1]KalibrasiP!D87</f>
        <v>0.6747826748466258</v>
      </c>
      <c r="E86" s="10">
        <f>[1]KalibrasiP!E87</f>
        <v>2.018E-2</v>
      </c>
      <c r="F86" s="9">
        <f>[1]KalibrasiP!F87</f>
        <v>1.62324</v>
      </c>
      <c r="G86" s="5">
        <f>[1]KalibrasiP!G87</f>
        <v>2.44</v>
      </c>
      <c r="H86" s="3">
        <f>[1]KalibrasiP!H87</f>
        <v>33.217970906464892</v>
      </c>
      <c r="I86" s="2">
        <f>[1]KalibrasiP!I87</f>
        <v>0.2</v>
      </c>
      <c r="J86" s="2">
        <f>[1]KalibrasiP!J87</f>
        <v>12.4</v>
      </c>
      <c r="K86" s="8">
        <f>[1]KalibrasiP!K87</f>
        <v>2.4800000000000004</v>
      </c>
      <c r="L86" s="8">
        <f>[1]KalibrasiP!L87</f>
        <v>2.4800000000000004E-3</v>
      </c>
      <c r="O86" s="21">
        <v>1568448.6215277785</v>
      </c>
      <c r="P86" s="6">
        <v>166</v>
      </c>
      <c r="Q86" s="22">
        <v>2.4800000000000004E-3</v>
      </c>
      <c r="R86" s="24">
        <v>7.0000000000000007E-2</v>
      </c>
    </row>
    <row r="87" spans="2:18" x14ac:dyDescent="0.25">
      <c r="B87" s="7">
        <v>1612016.6250000007</v>
      </c>
      <c r="C87" s="6">
        <f>[1]KalibrasiP!C88</f>
        <v>174</v>
      </c>
      <c r="D87" s="25">
        <f>[1]KalibrasiP!D88</f>
        <v>0.41883062576687125</v>
      </c>
      <c r="E87" s="5">
        <f>[1]KalibrasiP!E88</f>
        <v>2.018E-2</v>
      </c>
      <c r="F87" s="9">
        <f>[1]KalibrasiP!F88</f>
        <v>0.94186799999999993</v>
      </c>
      <c r="G87" s="5">
        <f>[1]KalibrasiP!G88</f>
        <v>0</v>
      </c>
      <c r="H87" s="3">
        <f>[1]KalibrasiP!H88</f>
        <v>34.051583617627088</v>
      </c>
      <c r="I87" s="2">
        <f>[1]KalibrasiP!I88</f>
        <v>0</v>
      </c>
      <c r="J87" s="2">
        <f>[1]KalibrasiP!J88</f>
        <v>0</v>
      </c>
      <c r="K87" s="1">
        <f>[1]KalibrasiP!K88</f>
        <v>0</v>
      </c>
      <c r="L87" s="1">
        <f>[1]KalibrasiP!L88</f>
        <v>0</v>
      </c>
      <c r="O87" s="17">
        <v>1612016.6250000007</v>
      </c>
      <c r="P87" s="6">
        <v>174</v>
      </c>
      <c r="Q87" s="19">
        <v>0</v>
      </c>
      <c r="R87" s="24">
        <v>7.0000000000000007E-2</v>
      </c>
    </row>
    <row r="88" spans="2:18" x14ac:dyDescent="0.25">
      <c r="B88" s="7">
        <v>1655584.6284722229</v>
      </c>
      <c r="C88" s="6">
        <f>[1]KalibrasiP!C89</f>
        <v>191</v>
      </c>
      <c r="D88" s="25">
        <f>[1]KalibrasiP!D89</f>
        <v>0.63988012269938666</v>
      </c>
      <c r="E88" s="5">
        <f>[1]KalibrasiP!E89</f>
        <v>2.018E-2</v>
      </c>
      <c r="F88" s="9">
        <f>[1]KalibrasiP!F89</f>
        <v>1.2373559999999999</v>
      </c>
      <c r="G88" s="5">
        <f>[1]KalibrasiP!G89</f>
        <v>1.52</v>
      </c>
      <c r="H88" s="3">
        <f>[1]KalibrasiP!H89</f>
        <v>32.741620785800784</v>
      </c>
      <c r="I88" s="2">
        <f>[1]KalibrasiP!I89</f>
        <v>0</v>
      </c>
      <c r="J88" s="2">
        <f>[1]KalibrasiP!J89</f>
        <v>0</v>
      </c>
      <c r="K88" s="1">
        <f>[1]KalibrasiP!K89</f>
        <v>0</v>
      </c>
      <c r="L88" s="1">
        <f>[1]KalibrasiP!L89</f>
        <v>0</v>
      </c>
      <c r="O88" s="17">
        <v>1655584.6284722229</v>
      </c>
      <c r="P88" s="6">
        <v>191</v>
      </c>
      <c r="Q88" s="19">
        <v>0</v>
      </c>
      <c r="R88" s="24">
        <v>7.0000000000000007E-2</v>
      </c>
    </row>
    <row r="89" spans="2:18" x14ac:dyDescent="0.25">
      <c r="B89" s="7">
        <v>1699152.6319444452</v>
      </c>
      <c r="C89" s="6">
        <f>[1]KalibrasiP!C90</f>
        <v>209</v>
      </c>
      <c r="D89" s="25">
        <f>[1]KalibrasiP!D90</f>
        <v>0.54680665030674858</v>
      </c>
      <c r="E89" s="5">
        <f>[1]KalibrasiP!E90</f>
        <v>4.036E-2</v>
      </c>
      <c r="F89" s="4">
        <f>[1]KalibrasiP!F90</f>
        <v>1.5396480000000001</v>
      </c>
      <c r="G89" s="5">
        <f>[1]KalibrasiP!G90</f>
        <v>0</v>
      </c>
      <c r="H89" s="3">
        <f>[1]KalibrasiP!H90</f>
        <v>33.337058436630919</v>
      </c>
      <c r="I89" s="2">
        <f>[1]KalibrasiP!I90</f>
        <v>0</v>
      </c>
      <c r="J89" s="2">
        <f>[1]KalibrasiP!J90</f>
        <v>0</v>
      </c>
      <c r="K89" s="1">
        <f>[1]KalibrasiP!K90</f>
        <v>0</v>
      </c>
      <c r="L89" s="1">
        <f>[1]KalibrasiP!L90</f>
        <v>0</v>
      </c>
      <c r="O89" s="17">
        <v>1699152.6319444452</v>
      </c>
      <c r="P89" s="6">
        <v>209</v>
      </c>
      <c r="Q89" s="19">
        <v>0</v>
      </c>
      <c r="R89" s="24">
        <v>7.0000000000000007E-2</v>
      </c>
    </row>
    <row r="90" spans="2:18" x14ac:dyDescent="0.25">
      <c r="B90" s="7">
        <v>1742720.6354166674</v>
      </c>
      <c r="C90" s="6">
        <f>[1]KalibrasiP!C91</f>
        <v>146</v>
      </c>
      <c r="D90" s="25">
        <f>[1]KalibrasiP!D91</f>
        <v>0.63988012269938666</v>
      </c>
      <c r="E90" s="5">
        <f>[1]KalibrasiP!E91</f>
        <v>3.0269999999999998E-2</v>
      </c>
      <c r="F90" s="4">
        <f>[1]KalibrasiP!F91</f>
        <v>1.240272</v>
      </c>
      <c r="G90" s="5">
        <f>[1]KalibrasiP!G91</f>
        <v>0</v>
      </c>
      <c r="H90" s="3">
        <f>[1]KalibrasiP!H91</f>
        <v>33.456145966796946</v>
      </c>
      <c r="I90" s="2">
        <f>[1]KalibrasiP!I91</f>
        <v>0</v>
      </c>
      <c r="J90" s="2">
        <f>[1]KalibrasiP!J91</f>
        <v>0</v>
      </c>
      <c r="K90" s="1">
        <f>[1]KalibrasiP!K91</f>
        <v>0</v>
      </c>
      <c r="L90" s="1">
        <f>[1]KalibrasiP!L91</f>
        <v>0</v>
      </c>
      <c r="O90" s="17">
        <v>1742720.6354166674</v>
      </c>
      <c r="P90" s="6">
        <v>146</v>
      </c>
      <c r="Q90" s="19">
        <v>0</v>
      </c>
      <c r="R90" s="24">
        <v>7.0000000000000007E-2</v>
      </c>
    </row>
    <row r="91" spans="2:18" x14ac:dyDescent="0.25">
      <c r="B91" s="7">
        <v>1786288.6388888897</v>
      </c>
      <c r="C91" s="6">
        <f>[1]KalibrasiP!C92</f>
        <v>640</v>
      </c>
      <c r="D91" s="25">
        <f>[1]KalibrasiP!D92</f>
        <v>0.69805104294478537</v>
      </c>
      <c r="E91" s="5">
        <f>[1]KalibrasiP!E92</f>
        <v>3.0269999999999998E-2</v>
      </c>
      <c r="F91" s="4">
        <f>[1]KalibrasiP!F92</f>
        <v>1.3034520000000001</v>
      </c>
      <c r="G91" s="5">
        <f>[1]KalibrasiP!G92</f>
        <v>0</v>
      </c>
      <c r="H91" s="3">
        <f>[1]KalibrasiP!H92</f>
        <v>33.694321027129</v>
      </c>
      <c r="I91" s="2">
        <f>[1]KalibrasiP!I92</f>
        <v>0</v>
      </c>
      <c r="J91" s="2">
        <f>[1]KalibrasiP!J92</f>
        <v>0</v>
      </c>
      <c r="K91" s="1">
        <f>[1]KalibrasiP!K92</f>
        <v>0</v>
      </c>
      <c r="L91" s="1">
        <f>[1]KalibrasiP!L92</f>
        <v>0</v>
      </c>
      <c r="O91" s="17">
        <v>1786288.6388888897</v>
      </c>
      <c r="P91" s="6">
        <v>640</v>
      </c>
      <c r="Q91" s="19">
        <v>0</v>
      </c>
      <c r="R91" s="24">
        <v>7.0000000000000007E-2</v>
      </c>
    </row>
    <row r="92" spans="2:18" x14ac:dyDescent="0.25">
      <c r="B92" s="7">
        <v>1829856.6423611119</v>
      </c>
      <c r="C92" s="6">
        <f>[1]KalibrasiP!C93</f>
        <v>600</v>
      </c>
      <c r="D92" s="25">
        <f>[1]KalibrasiP!D93</f>
        <v>0.70968522699386516</v>
      </c>
      <c r="E92" s="5">
        <f>[1]KalibrasiP!E93</f>
        <v>0.16144</v>
      </c>
      <c r="F92" s="4">
        <f>[1]KalibrasiP!F93</f>
        <v>1.6533720000000001</v>
      </c>
      <c r="G92" s="5">
        <f>[1]KalibrasiP!G93</f>
        <v>0</v>
      </c>
      <c r="H92" s="3">
        <f>[1]KalibrasiP!H93</f>
        <v>37.386034462275852</v>
      </c>
      <c r="I92" s="2">
        <f>[1]KalibrasiP!I93</f>
        <v>0</v>
      </c>
      <c r="J92" s="2">
        <f>[1]KalibrasiP!J93</f>
        <v>0</v>
      </c>
      <c r="K92" s="1">
        <f>[1]KalibrasiP!K93</f>
        <v>0</v>
      </c>
      <c r="L92" s="1">
        <f>[1]KalibrasiP!L93</f>
        <v>0</v>
      </c>
      <c r="O92" s="17">
        <v>1829856.6423611119</v>
      </c>
      <c r="P92" s="6">
        <v>600</v>
      </c>
      <c r="Q92" s="19">
        <v>0</v>
      </c>
      <c r="R92" s="24">
        <v>7.0000000000000007E-2</v>
      </c>
    </row>
    <row r="93" spans="2:18" x14ac:dyDescent="0.25">
      <c r="B93" s="7">
        <v>1873424.6458333342</v>
      </c>
      <c r="C93" s="6">
        <f>[1]KalibrasiP!C94</f>
        <v>552</v>
      </c>
      <c r="D93" s="25">
        <f>[1]KalibrasiP!D94</f>
        <v>0.84929543558282217</v>
      </c>
      <c r="E93" s="5">
        <f>[1]KalibrasiP!E94</f>
        <v>0.12107999999999999</v>
      </c>
      <c r="F93" s="4">
        <f>[1]KalibrasiP!F94</f>
        <v>1.4677199999999999</v>
      </c>
      <c r="G93" s="5">
        <f>[1]KalibrasiP!G94</f>
        <v>0</v>
      </c>
      <c r="H93" s="3">
        <f>[1]KalibrasiP!H94</f>
        <v>38.695997294102156</v>
      </c>
      <c r="I93" s="2">
        <f>[1]KalibrasiP!I94</f>
        <v>0</v>
      </c>
      <c r="J93" s="2">
        <f>[1]KalibrasiP!J94</f>
        <v>0</v>
      </c>
      <c r="K93" s="1">
        <f>[1]KalibrasiP!K94</f>
        <v>0</v>
      </c>
      <c r="L93" s="1">
        <f>[1]KalibrasiP!L94</f>
        <v>0</v>
      </c>
      <c r="O93" s="17">
        <v>1873424.6458333342</v>
      </c>
      <c r="P93" s="6">
        <v>552</v>
      </c>
      <c r="Q93" s="19">
        <v>0</v>
      </c>
      <c r="R93" s="24">
        <v>7.0000000000000007E-2</v>
      </c>
    </row>
    <row r="94" spans="2:18" x14ac:dyDescent="0.25">
      <c r="B94" s="7">
        <v>1916992.6493055564</v>
      </c>
      <c r="C94" s="6">
        <f>[1]KalibrasiP!C95</f>
        <v>554</v>
      </c>
      <c r="D94" s="25">
        <f>[1]KalibrasiP!D95</f>
        <v>0.48863573006134975</v>
      </c>
      <c r="E94" s="5">
        <f>[1]KalibrasiP!E95</f>
        <v>0.15134999999999998</v>
      </c>
      <c r="F94" s="4">
        <f>[1]KalibrasiP!F95</f>
        <v>1.4045400000000001</v>
      </c>
      <c r="G94" s="5">
        <f>[1]KalibrasiP!G95</f>
        <v>0</v>
      </c>
      <c r="H94" s="3">
        <f>[1]KalibrasiP!H95</f>
        <v>39.053259884600237</v>
      </c>
      <c r="I94" s="2">
        <f>[1]KalibrasiP!I95</f>
        <v>0</v>
      </c>
      <c r="J94" s="2">
        <f>[1]KalibrasiP!J95</f>
        <v>0</v>
      </c>
      <c r="K94" s="1">
        <f>[1]KalibrasiP!K95</f>
        <v>0</v>
      </c>
      <c r="L94" s="1">
        <f>[1]KalibrasiP!L95</f>
        <v>0</v>
      </c>
      <c r="O94" s="17">
        <v>1916992.6493055564</v>
      </c>
      <c r="P94" s="6">
        <v>554</v>
      </c>
      <c r="Q94" s="19">
        <v>0</v>
      </c>
      <c r="R94" s="24">
        <v>7.0000000000000007E-2</v>
      </c>
    </row>
    <row r="95" spans="2:18" x14ac:dyDescent="0.25">
      <c r="B95" s="7">
        <v>1960560.6527777787</v>
      </c>
      <c r="C95" s="6">
        <f>[1]KalibrasiP!C96</f>
        <v>220</v>
      </c>
      <c r="D95" s="25">
        <f>[1]KalibrasiP!D96</f>
        <v>0.65151430674846644</v>
      </c>
      <c r="E95" s="5">
        <f>[1]KalibrasiP!E96</f>
        <v>4.036E-2</v>
      </c>
      <c r="F95" s="4">
        <f>[1]KalibrasiP!F96</f>
        <v>1.2373559999999999</v>
      </c>
      <c r="G95" s="5">
        <f>[1]KalibrasiP!G96</f>
        <v>0</v>
      </c>
      <c r="H95" s="3">
        <f>[1]KalibrasiP!H96</f>
        <v>38.100559643272021</v>
      </c>
      <c r="I95" s="2">
        <f>[1]KalibrasiP!I96</f>
        <v>0</v>
      </c>
      <c r="J95" s="2">
        <f>[1]KalibrasiP!J96</f>
        <v>0</v>
      </c>
      <c r="K95" s="1">
        <f>[1]KalibrasiP!K96</f>
        <v>0</v>
      </c>
      <c r="L95" s="1">
        <f>[1]KalibrasiP!L96</f>
        <v>0</v>
      </c>
      <c r="O95" s="17">
        <v>1960560.6527777787</v>
      </c>
      <c r="P95" s="6">
        <v>220</v>
      </c>
      <c r="Q95" s="19">
        <v>0</v>
      </c>
      <c r="R95" s="24">
        <v>7.0000000000000007E-2</v>
      </c>
    </row>
    <row r="96" spans="2:18" x14ac:dyDescent="0.25">
      <c r="B96" s="7">
        <v>2004128.6562500009</v>
      </c>
      <c r="C96" s="6">
        <f>[1]KalibrasiP!C97</f>
        <v>219</v>
      </c>
      <c r="D96" s="25">
        <f>[1]KalibrasiP!D97</f>
        <v>0.62824593865030687</v>
      </c>
      <c r="E96" s="5">
        <f>[1]KalibrasiP!E97</f>
        <v>2.018E-2</v>
      </c>
      <c r="F96" s="4">
        <f>[1]KalibrasiP!F97</f>
        <v>1.1984760000000001</v>
      </c>
      <c r="G96" s="5">
        <f>[1]KalibrasiP!G97</f>
        <v>0</v>
      </c>
      <c r="H96" s="3">
        <f>[1]KalibrasiP!H97</f>
        <v>37.147859401943791</v>
      </c>
      <c r="I96" s="2">
        <f>[1]KalibrasiP!I97</f>
        <v>0</v>
      </c>
      <c r="J96" s="2">
        <f>[1]KalibrasiP!J97</f>
        <v>0</v>
      </c>
      <c r="K96" s="1">
        <f>[1]KalibrasiP!K97</f>
        <v>0</v>
      </c>
      <c r="L96" s="1">
        <f>[1]KalibrasiP!L97</f>
        <v>0</v>
      </c>
      <c r="O96" s="17">
        <v>2004128.6562500009</v>
      </c>
      <c r="P96" s="6">
        <v>219</v>
      </c>
      <c r="Q96" s="19">
        <v>0</v>
      </c>
      <c r="R96" s="24">
        <v>7.0000000000000007E-2</v>
      </c>
    </row>
    <row r="97" spans="2:18" x14ac:dyDescent="0.25">
      <c r="B97" s="7">
        <v>2047696.6597222232</v>
      </c>
      <c r="C97" s="6">
        <f>[1]KalibrasiP!C98</f>
        <v>491</v>
      </c>
      <c r="D97" s="25" t="e">
        <f>[1]KalibrasiP!D98</f>
        <v>#N/A</v>
      </c>
      <c r="E97" s="5">
        <f>[1]KalibrasiP!E98</f>
        <v>5.0450000000000002E-2</v>
      </c>
      <c r="F97" s="4">
        <f>[1]KalibrasiP!F98</f>
        <v>1.670868</v>
      </c>
      <c r="G97" s="5">
        <f>[1]KalibrasiP!G98</f>
        <v>0</v>
      </c>
      <c r="H97" s="3">
        <f>[1]KalibrasiP!H98</f>
        <v>36.790596811445717</v>
      </c>
      <c r="I97" s="2">
        <f>[1]KalibrasiP!I98</f>
        <v>0</v>
      </c>
      <c r="J97" s="2">
        <f>[1]KalibrasiP!J98</f>
        <v>0</v>
      </c>
      <c r="K97" s="1">
        <f>[1]KalibrasiP!K98</f>
        <v>0</v>
      </c>
      <c r="L97" s="1">
        <f>[1]KalibrasiP!L98</f>
        <v>0</v>
      </c>
      <c r="O97" s="17">
        <v>2047696.6597222232</v>
      </c>
      <c r="P97" s="6">
        <v>491</v>
      </c>
      <c r="Q97" s="19">
        <v>0</v>
      </c>
      <c r="R97" s="24">
        <v>7.0000000000000007E-2</v>
      </c>
    </row>
    <row r="98" spans="2:18" x14ac:dyDescent="0.25">
      <c r="B98" s="7">
        <v>2091264.6631944454</v>
      </c>
      <c r="C98" s="6">
        <f>[1]KalibrasiP!C99</f>
        <v>447</v>
      </c>
      <c r="D98" s="25">
        <f>[1]KalibrasiP!D99</f>
        <v>0.66314849079754612</v>
      </c>
      <c r="E98" s="5">
        <f>[1]KalibrasiP!E99</f>
        <v>6.0539999999999997E-2</v>
      </c>
      <c r="F98" s="4">
        <f>[1]KalibrasiP!F99</f>
        <v>2.21245</v>
      </c>
      <c r="G98" s="5">
        <f>[1]KalibrasiP!G99</f>
        <v>1.425</v>
      </c>
      <c r="H98" s="3">
        <f>[1]KalibrasiP!H99</f>
        <v>36.790596811445717</v>
      </c>
      <c r="I98" s="2">
        <f>[1]KalibrasiP!I99</f>
        <v>1.2</v>
      </c>
      <c r="J98" s="2">
        <f>[1]KalibrasiP!J99</f>
        <v>13.2</v>
      </c>
      <c r="K98" s="1">
        <f>[1]KalibrasiP!K99</f>
        <v>15.839999999999998</v>
      </c>
      <c r="L98" s="1">
        <f>[1]KalibrasiP!L99</f>
        <v>1.5839999999999996E-2</v>
      </c>
      <c r="O98" s="17">
        <v>2091264.6631944454</v>
      </c>
      <c r="P98" s="6">
        <v>447</v>
      </c>
      <c r="Q98" s="19">
        <v>1.5839999999999996E-2</v>
      </c>
      <c r="R98" s="24">
        <v>7.0000000000000007E-2</v>
      </c>
    </row>
    <row r="99" spans="2:18" x14ac:dyDescent="0.25">
      <c r="B99" s="7">
        <v>2134832.6666666674</v>
      </c>
      <c r="C99" s="6">
        <f>[1]KalibrasiP!C100</f>
        <v>439</v>
      </c>
      <c r="D99" s="25">
        <f>[1]KalibrasiP!D100</f>
        <v>0.88419798773006153</v>
      </c>
      <c r="E99" s="5">
        <f>[1]KalibrasiP!E100</f>
        <v>5.0450000000000002E-2</v>
      </c>
      <c r="F99" s="4">
        <f>[1]KalibrasiP!F100</f>
        <v>1.6883640000000002</v>
      </c>
      <c r="G99" s="5">
        <f>[1]KalibrasiP!G100</f>
        <v>0.66499999999999992</v>
      </c>
      <c r="H99" s="3">
        <f>[1]KalibrasiP!H100</f>
        <v>36.314246690781609</v>
      </c>
      <c r="I99" s="2">
        <f>[1]KalibrasiP!I100</f>
        <v>0.8</v>
      </c>
      <c r="J99" s="2">
        <f>[1]KalibrasiP!J100</f>
        <v>12.8</v>
      </c>
      <c r="K99" s="1">
        <f>[1]KalibrasiP!K100</f>
        <v>10.240000000000002</v>
      </c>
      <c r="L99" s="1">
        <f>[1]KalibrasiP!L100</f>
        <v>1.0240000000000003E-2</v>
      </c>
      <c r="O99" s="17">
        <v>2134832.6666666674</v>
      </c>
      <c r="P99" s="6">
        <v>439</v>
      </c>
      <c r="Q99" s="19">
        <v>1.0240000000000003E-2</v>
      </c>
      <c r="R99" s="24">
        <v>7.0000000000000007E-2</v>
      </c>
    </row>
    <row r="100" spans="2:18" x14ac:dyDescent="0.25">
      <c r="B100" s="7">
        <v>2178400.6701388895</v>
      </c>
      <c r="C100" s="6">
        <f>[1]KalibrasiP!C101</f>
        <v>364</v>
      </c>
      <c r="D100" s="25">
        <f>[1]KalibrasiP!D101</f>
        <v>0.69805104294478537</v>
      </c>
      <c r="E100" s="5">
        <f>[1]KalibrasiP!E101</f>
        <v>4.036E-2</v>
      </c>
      <c r="F100" s="4">
        <f>[1]KalibrasiP!F101</f>
        <v>1.551312</v>
      </c>
      <c r="G100" s="5">
        <f>[1]KalibrasiP!G101</f>
        <v>0</v>
      </c>
      <c r="H100" s="3">
        <f>[1]KalibrasiP!H101</f>
        <v>36.552421751113656</v>
      </c>
      <c r="I100" s="2">
        <f>[1]KalibrasiP!I101</f>
        <v>0.2</v>
      </c>
      <c r="J100" s="2">
        <f>[1]KalibrasiP!J101</f>
        <v>8.8000000000000007</v>
      </c>
      <c r="K100" s="1">
        <f>[1]KalibrasiP!K101</f>
        <v>1.7600000000000002</v>
      </c>
      <c r="L100" s="1">
        <f>[1]KalibrasiP!L101</f>
        <v>1.7600000000000003E-3</v>
      </c>
      <c r="O100" s="17">
        <v>2178400.6701388895</v>
      </c>
      <c r="P100" s="6">
        <v>364</v>
      </c>
      <c r="Q100" s="19">
        <v>1.7600000000000003E-3</v>
      </c>
      <c r="R100" s="24">
        <v>7.0000000000000007E-2</v>
      </c>
    </row>
    <row r="101" spans="2:18" x14ac:dyDescent="0.25">
      <c r="B101" s="7">
        <v>2221968.6736111115</v>
      </c>
      <c r="C101" s="6">
        <f>[1]KalibrasiP!C102</f>
        <v>371</v>
      </c>
      <c r="D101" s="25">
        <f>[1]KalibrasiP!D102</f>
        <v>0.65151430674846644</v>
      </c>
      <c r="E101" s="5">
        <f>[1]KalibrasiP!E102</f>
        <v>8.072E-2</v>
      </c>
      <c r="F101" s="4">
        <f>[1]KalibrasiP!F102</f>
        <v>1.703916</v>
      </c>
      <c r="G101" s="5">
        <f>[1]KalibrasiP!G102</f>
        <v>0.76</v>
      </c>
      <c r="H101" s="3">
        <f>[1]KalibrasiP!H102</f>
        <v>36.552421751113656</v>
      </c>
      <c r="I101" s="2">
        <f>[1]KalibrasiP!I102</f>
        <v>0.8</v>
      </c>
      <c r="J101" s="2">
        <f>[1]KalibrasiP!J102</f>
        <v>14.7</v>
      </c>
      <c r="K101" s="1">
        <f>[1]KalibrasiP!K102</f>
        <v>11.76</v>
      </c>
      <c r="L101" s="1">
        <f>[1]KalibrasiP!L102</f>
        <v>1.176E-2</v>
      </c>
      <c r="O101" s="17">
        <v>2221968.6736111115</v>
      </c>
      <c r="P101" s="6">
        <v>371</v>
      </c>
      <c r="Q101" s="19">
        <v>1.176E-2</v>
      </c>
      <c r="R101" s="24">
        <v>7.0000000000000007E-2</v>
      </c>
    </row>
    <row r="102" spans="2:18" x14ac:dyDescent="0.25">
      <c r="B102" s="7">
        <v>2265536.6770833335</v>
      </c>
      <c r="C102" s="6">
        <f>[1]KalibrasiP!C103</f>
        <v>261</v>
      </c>
      <c r="D102" s="25">
        <f>[1]KalibrasiP!D103</f>
        <v>0.46536736196319028</v>
      </c>
      <c r="E102" s="5">
        <f>[1]KalibrasiP!E103</f>
        <v>8.072E-2</v>
      </c>
      <c r="F102" s="4">
        <f>[1]KalibrasiP!F103</f>
        <v>1.5688080000000002</v>
      </c>
      <c r="G102" s="5">
        <f>[1]KalibrasiP!G103</f>
        <v>1.2350000000000001</v>
      </c>
      <c r="H102" s="3">
        <f>[1]KalibrasiP!H103</f>
        <v>37.624209522607913</v>
      </c>
      <c r="I102" s="2">
        <f>[1]KalibrasiP!I103</f>
        <v>1.6</v>
      </c>
      <c r="J102" s="2">
        <f>[1]KalibrasiP!J103</f>
        <v>16.600000000000001</v>
      </c>
      <c r="K102" s="1">
        <f>[1]KalibrasiP!K103</f>
        <v>26.560000000000002</v>
      </c>
      <c r="L102" s="1">
        <f>[1]KalibrasiP!L103</f>
        <v>2.6560000000000004E-2</v>
      </c>
      <c r="O102" s="17">
        <v>2265536.6770833335</v>
      </c>
      <c r="P102" s="6">
        <v>261</v>
      </c>
      <c r="Q102" s="19">
        <v>2.6560000000000004E-2</v>
      </c>
      <c r="R102" s="24">
        <v>7.0000000000000007E-2</v>
      </c>
    </row>
    <row r="103" spans="2:18" x14ac:dyDescent="0.25">
      <c r="B103" s="7">
        <v>2309104.6805555555</v>
      </c>
      <c r="C103" s="6">
        <f>[1]KalibrasiP!C104</f>
        <v>219</v>
      </c>
      <c r="D103" s="25">
        <f>[1]KalibrasiP!D104</f>
        <v>0.66314849079754612</v>
      </c>
      <c r="E103" s="5">
        <f>[1]KalibrasiP!E104</f>
        <v>0.11099000000000001</v>
      </c>
      <c r="F103" s="4">
        <f>[1]KalibrasiP!F104</f>
        <v>1.9458199999999999</v>
      </c>
      <c r="G103" s="5">
        <f>[1]KalibrasiP!G104</f>
        <v>1.2350000000000001</v>
      </c>
      <c r="H103" s="3">
        <f>[1]KalibrasiP!H104</f>
        <v>34.051583617627088</v>
      </c>
      <c r="I103" s="2">
        <f>[1]KalibrasiP!I104</f>
        <v>0.2</v>
      </c>
      <c r="J103" s="2">
        <f>[1]KalibrasiP!J104</f>
        <v>10.4</v>
      </c>
      <c r="K103" s="1">
        <f>[1]KalibrasiP!K104</f>
        <v>2.08</v>
      </c>
      <c r="L103" s="1">
        <f>[1]KalibrasiP!L104</f>
        <v>2.0800000000000003E-3</v>
      </c>
      <c r="O103" s="17">
        <v>2309104.6805555555</v>
      </c>
      <c r="P103" s="6">
        <v>219</v>
      </c>
      <c r="Q103" s="19">
        <v>2.0800000000000003E-3</v>
      </c>
      <c r="R103" s="24">
        <v>7.0000000000000007E-2</v>
      </c>
    </row>
    <row r="104" spans="2:18" x14ac:dyDescent="0.25">
      <c r="B104" s="7">
        <v>2352672.6840277775</v>
      </c>
      <c r="C104" s="6">
        <f>[1]KalibrasiP!C105</f>
        <v>200</v>
      </c>
      <c r="D104" s="25">
        <f>[1]KalibrasiP!D105</f>
        <v>0.65151430674846644</v>
      </c>
      <c r="E104" s="5">
        <f>[1]KalibrasiP!E105</f>
        <v>0.11099000000000001</v>
      </c>
      <c r="F104" s="4">
        <f>[1]KalibrasiP!F105</f>
        <v>1.455084</v>
      </c>
      <c r="G104" s="5">
        <f>[1]KalibrasiP!G105</f>
        <v>0.76</v>
      </c>
      <c r="H104" s="3">
        <f>[1]KalibrasiP!H105</f>
        <v>36.314246690781609</v>
      </c>
      <c r="I104" s="2">
        <f>[1]KalibrasiP!I105</f>
        <v>0.2</v>
      </c>
      <c r="J104" s="2">
        <f>[1]KalibrasiP!J105</f>
        <v>8.6</v>
      </c>
      <c r="K104" s="1">
        <f>[1]KalibrasiP!K105</f>
        <v>1.72</v>
      </c>
      <c r="L104" s="1">
        <f>[1]KalibrasiP!L105</f>
        <v>1.72E-3</v>
      </c>
      <c r="O104" s="17">
        <v>2352672.6840277775</v>
      </c>
      <c r="P104" s="6">
        <v>200</v>
      </c>
      <c r="Q104" s="19">
        <v>1.72E-3</v>
      </c>
      <c r="R104" s="24">
        <v>7.0000000000000007E-2</v>
      </c>
    </row>
    <row r="105" spans="2:18" x14ac:dyDescent="0.25">
      <c r="B105" s="7">
        <v>2396240.6874999995</v>
      </c>
      <c r="C105" s="6">
        <f>[1]KalibrasiP!C106</f>
        <v>180</v>
      </c>
      <c r="D105" s="25">
        <f>[1]KalibrasiP!D106</f>
        <v>0.66314849079754612</v>
      </c>
      <c r="E105" s="5">
        <f>[1]KalibrasiP!E106</f>
        <v>0.11099000000000001</v>
      </c>
      <c r="F105" s="4">
        <f>[1]KalibrasiP!F106</f>
        <v>1.2315239999999998</v>
      </c>
      <c r="G105" s="5">
        <f>[1]KalibrasiP!G106</f>
        <v>1.425</v>
      </c>
      <c r="H105" s="3">
        <f>[1]KalibrasiP!H106</f>
        <v>36.314246690781609</v>
      </c>
      <c r="I105" s="2">
        <f>[1]KalibrasiP!I106</f>
        <v>0.4</v>
      </c>
      <c r="J105" s="2">
        <f>[1]KalibrasiP!J106</f>
        <v>11.5</v>
      </c>
      <c r="K105" s="1">
        <f>[1]KalibrasiP!K106</f>
        <v>4.6000000000000005</v>
      </c>
      <c r="L105" s="1">
        <f>[1]KalibrasiP!L106</f>
        <v>4.6000000000000008E-3</v>
      </c>
      <c r="O105" s="17">
        <v>2396240.6874999995</v>
      </c>
      <c r="P105" s="6">
        <v>180</v>
      </c>
      <c r="Q105" s="19">
        <v>4.6000000000000008E-3</v>
      </c>
      <c r="R105" s="24">
        <v>7.0000000000000007E-2</v>
      </c>
    </row>
    <row r="106" spans="2:18" x14ac:dyDescent="0.25">
      <c r="B106" s="7">
        <v>2439808.6909722215</v>
      </c>
      <c r="C106" s="6">
        <f>[1]KalibrasiP!C107</f>
        <v>145</v>
      </c>
      <c r="D106" s="25">
        <f>[1]KalibrasiP!D107</f>
        <v>0.54680665030674858</v>
      </c>
      <c r="E106" s="5">
        <f>[1]KalibrasiP!E107</f>
        <v>0.11099000000000001</v>
      </c>
      <c r="F106" s="4">
        <f>[1]KalibrasiP!F107</f>
        <v>1.58436</v>
      </c>
      <c r="G106" s="5">
        <f>[1]KalibrasiP!G107</f>
        <v>0</v>
      </c>
      <c r="H106" s="3">
        <f>[1]KalibrasiP!H107</f>
        <v>36.195159160615574</v>
      </c>
      <c r="I106" s="2">
        <f>[1]KalibrasiP!I107</f>
        <v>0</v>
      </c>
      <c r="J106" s="2">
        <f>[1]KalibrasiP!J107</f>
        <v>0</v>
      </c>
      <c r="K106" s="1">
        <f>[1]KalibrasiP!K107</f>
        <v>0</v>
      </c>
      <c r="L106" s="1">
        <f>[1]KalibrasiP!L107</f>
        <v>0</v>
      </c>
      <c r="O106" s="17">
        <v>2439808.6909722215</v>
      </c>
      <c r="P106" s="6">
        <v>145</v>
      </c>
      <c r="Q106" s="19">
        <v>0</v>
      </c>
      <c r="R106" s="24">
        <v>7.0000000000000007E-2</v>
      </c>
    </row>
    <row r="107" spans="2:18" x14ac:dyDescent="0.25">
      <c r="B107" s="7">
        <v>2483376.6944444436</v>
      </c>
      <c r="C107" s="6">
        <f>[1]KalibrasiP!C108</f>
        <v>143</v>
      </c>
      <c r="D107" s="25">
        <f>[1]KalibrasiP!D108</f>
        <v>0.83766125153374249</v>
      </c>
      <c r="E107" s="5">
        <f>[1]KalibrasiP!E108</f>
        <v>0.11099000000000001</v>
      </c>
      <c r="F107" s="4">
        <f>[1]KalibrasiP!F108</f>
        <v>1.6494840000000002</v>
      </c>
      <c r="G107" s="5">
        <f>[1]KalibrasiP!G108</f>
        <v>0.76</v>
      </c>
      <c r="H107" s="3">
        <f>[1]KalibrasiP!H108</f>
        <v>40.482310246592569</v>
      </c>
      <c r="I107" s="2">
        <f>[1]KalibrasiP!I108</f>
        <v>0.4</v>
      </c>
      <c r="J107" s="2">
        <f>[1]KalibrasiP!J108</f>
        <v>10.199999999999999</v>
      </c>
      <c r="K107" s="1">
        <f>[1]KalibrasiP!K108</f>
        <v>4.08</v>
      </c>
      <c r="L107" s="1">
        <f>[1]KalibrasiP!L108</f>
        <v>4.0800000000000003E-3</v>
      </c>
      <c r="O107" s="17">
        <v>2483376.6944444436</v>
      </c>
      <c r="P107" s="6">
        <v>143</v>
      </c>
      <c r="Q107" s="19">
        <v>4.0800000000000003E-3</v>
      </c>
      <c r="R107" s="24">
        <v>7.0000000000000007E-2</v>
      </c>
    </row>
    <row r="108" spans="2:18" x14ac:dyDescent="0.25">
      <c r="B108" s="7">
        <v>2526944.6979166656</v>
      </c>
      <c r="C108" s="6">
        <f>[1]KalibrasiP!C109</f>
        <v>132</v>
      </c>
      <c r="D108" s="25">
        <f>[1]KalibrasiP!D109</f>
        <v>0.48863573006134975</v>
      </c>
      <c r="E108" s="5">
        <f>[1]KalibrasiP!E109</f>
        <v>8.072E-2</v>
      </c>
      <c r="F108" s="4">
        <f>[1]KalibrasiP!F109</f>
        <v>1.7243280000000001</v>
      </c>
      <c r="G108" s="5">
        <f>[1]KalibrasiP!G109</f>
        <v>1.425</v>
      </c>
      <c r="H108" s="3">
        <f>[1]KalibrasiP!H109</f>
        <v>33.694321027129</v>
      </c>
      <c r="I108" s="2">
        <f>[1]KalibrasiP!I109</f>
        <v>0.4</v>
      </c>
      <c r="J108" s="2">
        <f>[1]KalibrasiP!J109</f>
        <v>12.2</v>
      </c>
      <c r="K108" s="1">
        <f>[1]KalibrasiP!K109</f>
        <v>4.88</v>
      </c>
      <c r="L108" s="1">
        <f>[1]KalibrasiP!L109</f>
        <v>4.8799999999999998E-3</v>
      </c>
      <c r="O108" s="17">
        <v>2526944.6979166656</v>
      </c>
      <c r="P108" s="6">
        <v>132</v>
      </c>
      <c r="Q108" s="19">
        <v>4.8799999999999998E-3</v>
      </c>
      <c r="R108" s="24">
        <v>7.0000000000000007E-2</v>
      </c>
    </row>
    <row r="109" spans="2:18" x14ac:dyDescent="0.25">
      <c r="B109" s="7">
        <v>2570512.7013888876</v>
      </c>
      <c r="C109" s="6">
        <f>[1]KalibrasiP!C110</f>
        <v>126</v>
      </c>
      <c r="D109" s="25">
        <f>[1]KalibrasiP!D110</f>
        <v>0.62824593865030687</v>
      </c>
      <c r="E109" s="5">
        <f>[1]KalibrasiP!E110</f>
        <v>3.0269999999999998E-2</v>
      </c>
      <c r="F109" s="4">
        <f>[1]KalibrasiP!F110</f>
        <v>1.790424</v>
      </c>
      <c r="G109" s="5">
        <f>[1]KalibrasiP!G110</f>
        <v>0.95</v>
      </c>
      <c r="H109" s="3">
        <f>[1]KalibrasiP!H110</f>
        <v>34.647021268457223</v>
      </c>
      <c r="I109" s="2">
        <f>[1]KalibrasiP!I110</f>
        <v>0.2</v>
      </c>
      <c r="J109" s="2">
        <f>[1]KalibrasiP!J110</f>
        <v>8.6999999999999993</v>
      </c>
      <c r="K109" s="1">
        <f>[1]KalibrasiP!K110</f>
        <v>1.74</v>
      </c>
      <c r="L109" s="1">
        <f>[1]KalibrasiP!L110</f>
        <v>1.74E-3</v>
      </c>
      <c r="O109" s="17">
        <v>2570512.7013888876</v>
      </c>
      <c r="P109" s="6">
        <v>126</v>
      </c>
      <c r="Q109" s="19">
        <v>1.74E-3</v>
      </c>
      <c r="R109" s="24">
        <v>7.0000000000000007E-2</v>
      </c>
    </row>
    <row r="110" spans="2:18" x14ac:dyDescent="0.25">
      <c r="B110" s="7">
        <v>2614080.7048611096</v>
      </c>
      <c r="C110" s="6">
        <f>[1]KalibrasiP!C111</f>
        <v>112</v>
      </c>
      <c r="D110" s="25">
        <f>[1]KalibrasiP!D111</f>
        <v>0.89583217177914132</v>
      </c>
      <c r="E110" s="5">
        <f>[1]KalibrasiP!E111</f>
        <v>2.018E-2</v>
      </c>
      <c r="F110" s="4">
        <f>[1]KalibrasiP!F111</f>
        <v>1.876932</v>
      </c>
      <c r="G110" s="5">
        <f>[1]KalibrasiP!G111</f>
        <v>0</v>
      </c>
      <c r="H110" s="3">
        <f>[1]KalibrasiP!H111</f>
        <v>33.694321027129</v>
      </c>
      <c r="I110" s="2">
        <f>[1]KalibrasiP!I111</f>
        <v>0</v>
      </c>
      <c r="J110" s="2">
        <f>[1]KalibrasiP!J111</f>
        <v>0</v>
      </c>
      <c r="K110" s="1">
        <f>[1]KalibrasiP!K111</f>
        <v>0</v>
      </c>
      <c r="L110" s="1">
        <f>[1]KalibrasiP!L111</f>
        <v>0</v>
      </c>
      <c r="O110" s="17">
        <v>2614080.7048611096</v>
      </c>
      <c r="P110" s="6">
        <v>112</v>
      </c>
      <c r="Q110" s="19">
        <v>0</v>
      </c>
      <c r="R110" s="24">
        <v>7.0000000000000007E-2</v>
      </c>
    </row>
    <row r="111" spans="2:18" x14ac:dyDescent="0.25">
      <c r="B111" s="7">
        <v>2657648.7083333316</v>
      </c>
      <c r="C111" s="6">
        <f>[1]KalibrasiP!C112</f>
        <v>109</v>
      </c>
      <c r="D111" s="25">
        <f>[1]KalibrasiP!D112</f>
        <v>0.77949033128834377</v>
      </c>
      <c r="E111" s="5">
        <f>[1]KalibrasiP!E112</f>
        <v>4.036E-2</v>
      </c>
      <c r="F111" s="4">
        <f>[1]KalibrasiP!F112</f>
        <v>1.5318720000000001</v>
      </c>
      <c r="G111" s="5">
        <f>[1]KalibrasiP!G112</f>
        <v>0</v>
      </c>
      <c r="H111" s="3">
        <f>[1]KalibrasiP!H112</f>
        <v>32.860708315966811</v>
      </c>
      <c r="I111" s="2">
        <f>[1]KalibrasiP!I112</f>
        <v>0</v>
      </c>
      <c r="J111" s="2">
        <f>[1]KalibrasiP!J112</f>
        <v>0</v>
      </c>
      <c r="K111" s="1">
        <f>[1]KalibrasiP!K112</f>
        <v>0</v>
      </c>
      <c r="L111" s="1">
        <f>[1]KalibrasiP!L112</f>
        <v>0</v>
      </c>
      <c r="O111" s="17">
        <v>2657648.7083333316</v>
      </c>
      <c r="P111" s="6">
        <v>109</v>
      </c>
      <c r="Q111" s="19">
        <v>0</v>
      </c>
      <c r="R111" s="24">
        <v>7.0000000000000007E-2</v>
      </c>
    </row>
    <row r="112" spans="2:18" x14ac:dyDescent="0.25">
      <c r="B112" s="7">
        <v>2701216.7118055536</v>
      </c>
      <c r="C112" s="6">
        <f>[1]KalibrasiP!C113</f>
        <v>109</v>
      </c>
      <c r="D112" s="25">
        <f>[1]KalibrasiP!D113</f>
        <v>0.48863573006134975</v>
      </c>
      <c r="E112" s="5">
        <f>[1]KalibrasiP!E113</f>
        <v>0.11099000000000001</v>
      </c>
      <c r="F112" s="4">
        <f>[1]KalibrasiP!F113</f>
        <v>1.2315239999999998</v>
      </c>
      <c r="G112" s="5">
        <f>[1]KalibrasiP!G113</f>
        <v>0</v>
      </c>
      <c r="H112" s="3">
        <f>[1]KalibrasiP!H113</f>
        <v>33.217970906464892</v>
      </c>
      <c r="I112" s="2">
        <f>[1]KalibrasiP!I113</f>
        <v>0</v>
      </c>
      <c r="J112" s="2">
        <f>[1]KalibrasiP!J113</f>
        <v>0</v>
      </c>
      <c r="K112" s="1">
        <f>[1]KalibrasiP!K113</f>
        <v>0</v>
      </c>
      <c r="L112" s="1">
        <f>[1]KalibrasiP!L113</f>
        <v>0</v>
      </c>
      <c r="O112" s="17">
        <v>2701216.7118055536</v>
      </c>
      <c r="P112" s="6">
        <v>109</v>
      </c>
      <c r="Q112" s="19">
        <v>0</v>
      </c>
      <c r="R112" s="24">
        <v>7.0000000000000007E-2</v>
      </c>
    </row>
    <row r="113" spans="2:18" x14ac:dyDescent="0.25">
      <c r="B113" s="7">
        <v>2744784.7152777757</v>
      </c>
      <c r="C113" s="6">
        <f>[1]KalibrasiP!C114</f>
        <v>110</v>
      </c>
      <c r="D113" s="25">
        <f>[1]KalibrasiP!D114</f>
        <v>0.54680665030674858</v>
      </c>
      <c r="E113" s="5">
        <f>[1]KalibrasiP!E114</f>
        <v>8.072E-2</v>
      </c>
      <c r="F113" s="4">
        <f>[1]KalibrasiP!F114</f>
        <v>1.3296960000000002</v>
      </c>
      <c r="G113" s="5">
        <f>[1]KalibrasiP!G114</f>
        <v>0</v>
      </c>
      <c r="H113" s="3">
        <f>[1]KalibrasiP!H114</f>
        <v>33.337058436630919</v>
      </c>
      <c r="I113" s="2">
        <f>[1]KalibrasiP!I114</f>
        <v>0</v>
      </c>
      <c r="J113" s="2">
        <f>[1]KalibrasiP!J114</f>
        <v>0</v>
      </c>
      <c r="K113" s="1">
        <f>[1]KalibrasiP!K114</f>
        <v>0</v>
      </c>
      <c r="L113" s="1">
        <f>[1]KalibrasiP!L114</f>
        <v>0</v>
      </c>
      <c r="O113" s="17">
        <v>2744784.7152777757</v>
      </c>
      <c r="P113" s="6">
        <v>110</v>
      </c>
      <c r="Q113" s="19">
        <v>0</v>
      </c>
      <c r="R113" s="24">
        <v>7.0000000000000007E-2</v>
      </c>
    </row>
    <row r="114" spans="2:18" x14ac:dyDescent="0.25">
      <c r="B114" s="7">
        <v>2788352.7187499977</v>
      </c>
      <c r="C114" s="6">
        <f>[1]KalibrasiP!C115</f>
        <v>104</v>
      </c>
      <c r="D114" s="25">
        <f>[1]KalibrasiP!D115</f>
        <v>0.55844083435582825</v>
      </c>
      <c r="E114" s="5">
        <f>[1]KalibrasiP!E115</f>
        <v>5.0450000000000002E-2</v>
      </c>
      <c r="F114" s="4">
        <f>[1]KalibrasiP!F115</f>
        <v>1.19556</v>
      </c>
      <c r="G114" s="5">
        <f>[1]KalibrasiP!G115</f>
        <v>0</v>
      </c>
      <c r="H114" s="3">
        <f>[1]KalibrasiP!H115</f>
        <v>32.741620785800784</v>
      </c>
      <c r="I114" s="2">
        <f>[1]KalibrasiP!I115</f>
        <v>0</v>
      </c>
      <c r="J114" s="2">
        <f>[1]KalibrasiP!J115</f>
        <v>0</v>
      </c>
      <c r="K114" s="1">
        <f>[1]KalibrasiP!K115</f>
        <v>0</v>
      </c>
      <c r="L114" s="1">
        <f>[1]KalibrasiP!L115</f>
        <v>0</v>
      </c>
      <c r="O114" s="17">
        <v>2788352.7187499977</v>
      </c>
      <c r="P114" s="6">
        <v>104</v>
      </c>
      <c r="Q114" s="19">
        <v>0</v>
      </c>
      <c r="R114" s="24">
        <v>7.0000000000000007E-2</v>
      </c>
    </row>
    <row r="115" spans="2:18" x14ac:dyDescent="0.25">
      <c r="B115" s="7">
        <v>2831920.7222222197</v>
      </c>
      <c r="C115" s="6">
        <f>[1]KalibrasiP!C116</f>
        <v>102</v>
      </c>
      <c r="D115" s="25">
        <f>[1]KalibrasiP!D116</f>
        <v>0.37229388957055221</v>
      </c>
      <c r="E115" s="5">
        <f>[1]KalibrasiP!E116</f>
        <v>8.072E-2</v>
      </c>
      <c r="F115" s="4">
        <f>[1]KalibrasiP!F116</f>
        <v>1.1090519999999999</v>
      </c>
      <c r="G115" s="5">
        <f>[1]KalibrasiP!G116</f>
        <v>0</v>
      </c>
      <c r="H115" s="3">
        <f>[1]KalibrasiP!H116</f>
        <v>32.741620785800784</v>
      </c>
      <c r="I115" s="2">
        <f>[1]KalibrasiP!I116</f>
        <v>0</v>
      </c>
      <c r="J115" s="2">
        <f>[1]KalibrasiP!J116</f>
        <v>0</v>
      </c>
      <c r="K115" s="1">
        <f>[1]KalibrasiP!K116</f>
        <v>0</v>
      </c>
      <c r="L115" s="1">
        <f>[1]KalibrasiP!L116</f>
        <v>0</v>
      </c>
      <c r="O115" s="17">
        <v>2831920.7222222197</v>
      </c>
      <c r="P115" s="6">
        <v>102</v>
      </c>
      <c r="Q115" s="19">
        <v>0</v>
      </c>
      <c r="R115" s="24">
        <v>7.0000000000000007E-2</v>
      </c>
    </row>
    <row r="116" spans="2:18" x14ac:dyDescent="0.25">
      <c r="B116" s="7">
        <v>2875488.7256944417</v>
      </c>
      <c r="C116" s="6">
        <f>[1]KalibrasiP!C117</f>
        <v>107</v>
      </c>
      <c r="D116" s="25">
        <f>[1]KalibrasiP!D117</f>
        <v>0.37229388957055221</v>
      </c>
      <c r="E116" s="5">
        <f>[1]KalibrasiP!E117</f>
        <v>6.0539999999999997E-2</v>
      </c>
      <c r="F116" s="4">
        <f>[1]KalibrasiP!F117</f>
        <v>0.95061600000000002</v>
      </c>
      <c r="G116" s="5">
        <f>[1]KalibrasiP!G117</f>
        <v>0</v>
      </c>
      <c r="H116" s="3">
        <f>[1]KalibrasiP!H117</f>
        <v>32.62253325563475</v>
      </c>
      <c r="I116" s="2">
        <f>[1]KalibrasiP!I117</f>
        <v>0</v>
      </c>
      <c r="J116" s="2">
        <f>[1]KalibrasiP!J117</f>
        <v>0</v>
      </c>
      <c r="K116" s="1">
        <f>[1]KalibrasiP!K117</f>
        <v>0</v>
      </c>
      <c r="L116" s="1">
        <f>[1]KalibrasiP!L117</f>
        <v>0</v>
      </c>
      <c r="O116" s="17">
        <v>2875488.7256944417</v>
      </c>
      <c r="P116" s="6">
        <v>107</v>
      </c>
      <c r="Q116" s="19">
        <v>0</v>
      </c>
      <c r="R116" s="24">
        <v>7.0000000000000007E-2</v>
      </c>
    </row>
    <row r="117" spans="2:18" x14ac:dyDescent="0.25">
      <c r="B117" s="7">
        <v>2919056.7291666637</v>
      </c>
      <c r="C117" s="6">
        <f>[1]KalibrasiP!C118</f>
        <v>106</v>
      </c>
      <c r="D117" s="25">
        <f>[1]KalibrasiP!D118</f>
        <v>0.62824593865030687</v>
      </c>
      <c r="E117" s="5">
        <f>[1]KalibrasiP!E118</f>
        <v>5.0450000000000002E-2</v>
      </c>
      <c r="F117" s="4">
        <f>[1]KalibrasiP!F118</f>
        <v>0.97394400000000003</v>
      </c>
      <c r="G117" s="5">
        <f>[1]KalibrasiP!G118</f>
        <v>0</v>
      </c>
      <c r="H117" s="3">
        <f>[1]KalibrasiP!H118</f>
        <v>32.741620785800784</v>
      </c>
      <c r="I117" s="2">
        <f>[1]KalibrasiP!I118</f>
        <v>0</v>
      </c>
      <c r="J117" s="2">
        <f>[1]KalibrasiP!J118</f>
        <v>0</v>
      </c>
      <c r="K117" s="1">
        <f>[1]KalibrasiP!K118</f>
        <v>0</v>
      </c>
      <c r="L117" s="1">
        <f>[1]KalibrasiP!L118</f>
        <v>0</v>
      </c>
      <c r="O117" s="17">
        <v>2919056.7291666637</v>
      </c>
      <c r="P117" s="6">
        <v>106</v>
      </c>
      <c r="Q117" s="19">
        <v>0</v>
      </c>
      <c r="R117" s="24">
        <v>7.0000000000000007E-2</v>
      </c>
    </row>
    <row r="118" spans="2:18" x14ac:dyDescent="0.25">
      <c r="B118" s="7">
        <v>871360.73263888923</v>
      </c>
      <c r="C118" s="6">
        <f>[1]KalibrasiP!C119</f>
        <v>102</v>
      </c>
      <c r="D118" s="25">
        <f>[1]KalibrasiP!D119</f>
        <v>0.44209899386503076</v>
      </c>
      <c r="E118" s="5">
        <f>[1]KalibrasiP!E119</f>
        <v>4.036E-2</v>
      </c>
      <c r="F118" s="4">
        <f>[1]KalibrasiP!F119</f>
        <v>0.87771600000000005</v>
      </c>
      <c r="G118" s="5">
        <f>[1]KalibrasiP!G119</f>
        <v>0</v>
      </c>
      <c r="H118" s="3">
        <f>[1]KalibrasiP!H119</f>
        <v>32.384358195302696</v>
      </c>
      <c r="I118" s="2">
        <f>[1]KalibrasiP!I119</f>
        <v>0</v>
      </c>
      <c r="J118" s="2">
        <f>[1]KalibrasiP!J119</f>
        <v>0</v>
      </c>
      <c r="K118" s="1">
        <f>[1]KalibrasiP!K119</f>
        <v>0</v>
      </c>
      <c r="L118" s="1">
        <f>[1]KalibrasiP!L119</f>
        <v>0</v>
      </c>
      <c r="O118" s="17">
        <v>871360.73263888923</v>
      </c>
      <c r="P118" s="6">
        <v>102</v>
      </c>
      <c r="Q118" s="19">
        <v>0</v>
      </c>
      <c r="R118" s="24">
        <v>7.0000000000000007E-2</v>
      </c>
    </row>
    <row r="119" spans="2:18" x14ac:dyDescent="0.25">
      <c r="B119" s="7">
        <v>914928.73611111147</v>
      </c>
      <c r="C119" s="6">
        <f>[1]KalibrasiP!C120</f>
        <v>95</v>
      </c>
      <c r="D119" s="25">
        <f>[1]KalibrasiP!D120</f>
        <v>0.32575715337423322</v>
      </c>
      <c r="E119" s="5">
        <f>[1]KalibrasiP!E120</f>
        <v>6.0539999999999997E-2</v>
      </c>
      <c r="F119" s="4">
        <f>[1]KalibrasiP!F120</f>
        <v>0.83106000000000002</v>
      </c>
      <c r="G119" s="5">
        <f>[1]KalibrasiP!G120</f>
        <v>0</v>
      </c>
      <c r="H119" s="3">
        <f>[1]KalibrasiP!H120</f>
        <v>32.503445725468723</v>
      </c>
      <c r="I119" s="2">
        <f>[1]KalibrasiP!I120</f>
        <v>0</v>
      </c>
      <c r="J119" s="2">
        <f>[1]KalibrasiP!J120</f>
        <v>0</v>
      </c>
      <c r="K119" s="1">
        <f>[1]KalibrasiP!K120</f>
        <v>0</v>
      </c>
      <c r="L119" s="1">
        <f>[1]KalibrasiP!L120</f>
        <v>0</v>
      </c>
      <c r="O119" s="17">
        <v>914928.73611111147</v>
      </c>
      <c r="P119" s="6">
        <v>95</v>
      </c>
      <c r="Q119" s="19">
        <v>0</v>
      </c>
      <c r="R119" s="24">
        <v>7.0000000000000007E-2</v>
      </c>
    </row>
    <row r="120" spans="2:18" x14ac:dyDescent="0.25">
      <c r="B120" s="7">
        <v>958496.73958333372</v>
      </c>
      <c r="C120" s="6">
        <f>[1]KalibrasiP!C121</f>
        <v>91</v>
      </c>
      <c r="D120" s="25">
        <f>[1]KalibrasiP!D121</f>
        <v>0.39556225766871173</v>
      </c>
      <c r="E120" s="5">
        <f>[1]KalibrasiP!E121</f>
        <v>4.036E-2</v>
      </c>
      <c r="F120" s="4">
        <f>[1]KalibrasiP!F121</f>
        <v>1.4589719999999999</v>
      </c>
      <c r="G120" s="5">
        <f>[1]KalibrasiP!G121</f>
        <v>0</v>
      </c>
      <c r="H120" s="3">
        <f>[1]KalibrasiP!H121</f>
        <v>32.146183134970642</v>
      </c>
      <c r="I120" s="2">
        <f>[1]KalibrasiP!I121</f>
        <v>0</v>
      </c>
      <c r="J120" s="2">
        <f>[1]KalibrasiP!J121</f>
        <v>0</v>
      </c>
      <c r="K120" s="1">
        <f>[1]KalibrasiP!K121</f>
        <v>0</v>
      </c>
      <c r="L120" s="1">
        <f>[1]KalibrasiP!L121</f>
        <v>0</v>
      </c>
      <c r="O120" s="17">
        <v>958496.73958333372</v>
      </c>
      <c r="P120" s="6">
        <v>91</v>
      </c>
      <c r="Q120" s="19">
        <v>0</v>
      </c>
      <c r="R120" s="24">
        <v>7.0000000000000007E-2</v>
      </c>
    </row>
    <row r="121" spans="2:18" x14ac:dyDescent="0.25">
      <c r="B121" s="7">
        <v>1002064.743055556</v>
      </c>
      <c r="C121" s="6">
        <f>[1]KalibrasiP!C122</f>
        <v>84</v>
      </c>
      <c r="D121" s="25">
        <f>[1]KalibrasiP!D122</f>
        <v>0.34902552147239269</v>
      </c>
      <c r="E121" s="5">
        <f>[1]KalibrasiP!E122</f>
        <v>2.018E-2</v>
      </c>
      <c r="F121" s="4">
        <f>[1]KalibrasiP!F122</f>
        <v>0.80578799999999995</v>
      </c>
      <c r="G121" s="5">
        <f>[1]KalibrasiP!G122</f>
        <v>0</v>
      </c>
      <c r="H121" s="3">
        <f>[1]KalibrasiP!H122</f>
        <v>32.027095604804614</v>
      </c>
      <c r="I121" s="2">
        <f>[1]KalibrasiP!I122</f>
        <v>0</v>
      </c>
      <c r="J121" s="2">
        <f>[1]KalibrasiP!J122</f>
        <v>0</v>
      </c>
      <c r="K121" s="1">
        <f>[1]KalibrasiP!K122</f>
        <v>0</v>
      </c>
      <c r="L121" s="1">
        <f>[1]KalibrasiP!L122</f>
        <v>0</v>
      </c>
      <c r="O121" s="17">
        <v>1002064.743055556</v>
      </c>
      <c r="P121" s="6">
        <v>84</v>
      </c>
      <c r="Q121" s="19">
        <v>0</v>
      </c>
      <c r="R121" s="24">
        <v>7.0000000000000007E-2</v>
      </c>
    </row>
    <row r="122" spans="2:18" x14ac:dyDescent="0.25">
      <c r="B122" s="7">
        <v>1045632.7465277782</v>
      </c>
      <c r="C122" s="6">
        <f>[1]KalibrasiP!C123</f>
        <v>82</v>
      </c>
      <c r="D122" s="25">
        <f>[1]KalibrasiP!D123</f>
        <v>0.34902552147239269</v>
      </c>
      <c r="E122" s="5">
        <f>[1]KalibrasiP!E123</f>
        <v>1.009E-2</v>
      </c>
      <c r="F122" s="4">
        <f>[1]KalibrasiP!F123</f>
        <v>0.89715600000000006</v>
      </c>
      <c r="G122" s="5">
        <f>[1]KalibrasiP!G123</f>
        <v>0</v>
      </c>
      <c r="H122" s="3">
        <f>[1]KalibrasiP!H123</f>
        <v>31.78892054447256</v>
      </c>
      <c r="I122" s="2">
        <f>[1]KalibrasiP!I123</f>
        <v>0</v>
      </c>
      <c r="J122" s="2">
        <f>[1]KalibrasiP!J123</f>
        <v>0</v>
      </c>
      <c r="K122" s="1">
        <f>[1]KalibrasiP!K123</f>
        <v>0</v>
      </c>
      <c r="L122" s="1">
        <f>[1]KalibrasiP!L123</f>
        <v>0</v>
      </c>
      <c r="O122" s="17">
        <v>1045632.7465277782</v>
      </c>
      <c r="P122" s="6">
        <v>82</v>
      </c>
      <c r="Q122" s="19">
        <v>0</v>
      </c>
      <c r="R122" s="24">
        <v>7.0000000000000007E-2</v>
      </c>
    </row>
    <row r="123" spans="2:18" x14ac:dyDescent="0.25">
      <c r="B123" s="7">
        <v>1089200.7500000005</v>
      </c>
      <c r="C123" s="6">
        <f>[1]KalibrasiP!C124</f>
        <v>81</v>
      </c>
      <c r="D123" s="25">
        <f>[1]KalibrasiP!D124</f>
        <v>0.36065970552147247</v>
      </c>
      <c r="E123" s="5">
        <f>[1]KalibrasiP!E124</f>
        <v>2.018E-2</v>
      </c>
      <c r="F123" s="4">
        <f>[1]KalibrasiP!F124</f>
        <v>0.85147200000000001</v>
      </c>
      <c r="G123" s="5">
        <f>[1]KalibrasiP!G124</f>
        <v>0</v>
      </c>
      <c r="H123" s="3">
        <f>[1]KalibrasiP!H124</f>
        <v>31.431657953974479</v>
      </c>
      <c r="I123" s="2">
        <f>[1]KalibrasiP!I124</f>
        <v>0</v>
      </c>
      <c r="J123" s="2">
        <f>[1]KalibrasiP!J124</f>
        <v>0</v>
      </c>
      <c r="K123" s="1">
        <f>[1]KalibrasiP!K124</f>
        <v>0</v>
      </c>
      <c r="L123" s="1">
        <f>[1]KalibrasiP!L124</f>
        <v>0</v>
      </c>
      <c r="O123" s="17">
        <v>1089200.7500000005</v>
      </c>
      <c r="P123" s="6">
        <v>81</v>
      </c>
      <c r="Q123" s="19">
        <v>0</v>
      </c>
      <c r="R123" s="24">
        <v>7.0000000000000007E-2</v>
      </c>
    </row>
  </sheetData>
  <autoFilter ref="B2:CM12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M11"/>
  <sheetViews>
    <sheetView tabSelected="1" topLeftCell="L1" zoomScale="70" zoomScaleNormal="70" workbookViewId="0">
      <selection activeCell="AI20" sqref="AI20"/>
    </sheetView>
  </sheetViews>
  <sheetFormatPr defaultRowHeight="15" x14ac:dyDescent="0.25"/>
  <cols>
    <col min="15" max="15" width="11.7109375" style="23" customWidth="1"/>
    <col min="16" max="16" width="14.140625" style="23" customWidth="1"/>
    <col min="17" max="17" width="14.7109375" style="23" customWidth="1"/>
    <col min="18" max="18" width="9.140625" style="24"/>
    <col min="37" max="87" width="11.7109375" style="23" customWidth="1"/>
    <col min="88" max="88" width="14.140625" style="23" customWidth="1"/>
    <col min="89" max="89" width="14.7109375" style="23" customWidth="1"/>
    <col min="90" max="90" width="12" customWidth="1"/>
  </cols>
  <sheetData>
    <row r="2" spans="2:91" ht="105" x14ac:dyDescent="0.25">
      <c r="B2" s="16" t="s">
        <v>10</v>
      </c>
      <c r="C2" s="15" t="s">
        <v>9</v>
      </c>
      <c r="D2" s="15" t="s">
        <v>8</v>
      </c>
      <c r="E2" s="15" t="s">
        <v>7</v>
      </c>
      <c r="F2" s="15" t="s">
        <v>6</v>
      </c>
      <c r="G2" s="15" t="s">
        <v>5</v>
      </c>
      <c r="H2" s="15" t="s">
        <v>4</v>
      </c>
      <c r="I2" s="15" t="s">
        <v>3</v>
      </c>
      <c r="J2" s="15" t="s">
        <v>2</v>
      </c>
      <c r="K2" s="14" t="s">
        <v>1</v>
      </c>
      <c r="L2" s="14" t="s">
        <v>0</v>
      </c>
      <c r="O2" s="16" t="s">
        <v>10</v>
      </c>
      <c r="P2" s="15" t="s">
        <v>13</v>
      </c>
      <c r="Q2" s="14" t="s">
        <v>0</v>
      </c>
      <c r="R2" s="24" t="s">
        <v>14</v>
      </c>
      <c r="CJ2" s="16" t="s">
        <v>10</v>
      </c>
      <c r="CK2" s="15" t="s">
        <v>9</v>
      </c>
      <c r="CL2" s="14" t="s">
        <v>0</v>
      </c>
      <c r="CM2" s="24" t="s">
        <v>11</v>
      </c>
    </row>
    <row r="3" spans="2:91" x14ac:dyDescent="0.25">
      <c r="B3" s="7">
        <v>261408.35069444444</v>
      </c>
      <c r="C3" s="6">
        <f>[1]KalibrasiP!C9</f>
        <v>194</v>
      </c>
      <c r="D3" s="25">
        <f>[1]KalibrasiP!D9</f>
        <v>0.54680665030674858</v>
      </c>
      <c r="E3" s="5">
        <f>[1]KalibrasiP!E9</f>
        <v>6.0539999999999997E-2</v>
      </c>
      <c r="F3" s="4">
        <f>[1]KalibrasiP!F9</f>
        <v>1.7875079999999999</v>
      </c>
      <c r="G3" s="5">
        <f>[1]KalibrasiP!G9</f>
        <v>1.615</v>
      </c>
      <c r="H3" s="3">
        <f>[1]KalibrasiP!H9</f>
        <v>29.306339662198862</v>
      </c>
      <c r="I3" s="2">
        <f>[1]KalibrasiP!I9</f>
        <v>1.3</v>
      </c>
      <c r="J3" s="2">
        <f>[1]KalibrasiP!J9</f>
        <v>12.8</v>
      </c>
      <c r="K3" s="1">
        <f>[1]KalibrasiP!K9</f>
        <v>16.64</v>
      </c>
      <c r="L3" s="1">
        <f>[1]KalibrasiP!L9</f>
        <v>1.6640000000000002E-2</v>
      </c>
      <c r="O3" s="17">
        <v>261408.35069444444</v>
      </c>
      <c r="P3" s="6">
        <v>194</v>
      </c>
      <c r="Q3" s="19">
        <v>1.6640000000000002E-2</v>
      </c>
      <c r="R3" s="24">
        <v>7.0000000000000007E-2</v>
      </c>
      <c r="CJ3" s="17">
        <v>1350608.4375000005</v>
      </c>
      <c r="CK3" s="18">
        <v>238</v>
      </c>
      <c r="CL3" s="19">
        <v>2.4479999999999998E-2</v>
      </c>
      <c r="CM3" s="23">
        <v>7.0000000000000007E-2</v>
      </c>
    </row>
    <row r="4" spans="2:91" x14ac:dyDescent="0.25">
      <c r="B4" s="7">
        <v>784224.39236111136</v>
      </c>
      <c r="C4" s="26">
        <f>[1]KalibrasiP!C21</f>
        <v>231</v>
      </c>
      <c r="D4" s="25">
        <f>[1]KalibrasiP!D21</f>
        <v>0.69805104294478537</v>
      </c>
      <c r="E4" s="27">
        <f>[1]KalibrasiP!E21</f>
        <v>6.0539999999999997E-2</v>
      </c>
      <c r="F4" s="28">
        <f>[1]KalibrasiP!F21</f>
        <v>1.4521679999999999</v>
      </c>
      <c r="G4" s="5">
        <f>[1]KalibrasiP!G21</f>
        <v>2.17</v>
      </c>
      <c r="H4" s="3">
        <f>[1]KalibrasiP!H21</f>
        <v>29.909135599818459</v>
      </c>
      <c r="I4" s="29">
        <f>[1]KalibrasiP!I21</f>
        <v>3.5</v>
      </c>
      <c r="J4" s="29">
        <f>[1]KalibrasiP!J21</f>
        <v>12.8</v>
      </c>
      <c r="K4" s="30">
        <f>[1]KalibrasiP!K21</f>
        <v>44.800000000000004</v>
      </c>
      <c r="L4" s="30">
        <f>[1]KalibrasiP!L21</f>
        <v>4.4800000000000006E-2</v>
      </c>
      <c r="O4" s="17">
        <v>784224.39236111136</v>
      </c>
      <c r="P4" s="6">
        <v>231</v>
      </c>
      <c r="Q4" s="19">
        <v>4.4800000000000006E-2</v>
      </c>
      <c r="R4" s="24">
        <v>7.0000000000000007E-2</v>
      </c>
      <c r="CJ4" s="17">
        <v>2396240.6874999995</v>
      </c>
      <c r="CK4" s="18">
        <v>110</v>
      </c>
      <c r="CL4" s="19">
        <v>5.5799999999999999E-3</v>
      </c>
      <c r="CM4" s="23">
        <v>7.0000000000000007E-2</v>
      </c>
    </row>
    <row r="5" spans="2:91" x14ac:dyDescent="0.25">
      <c r="B5" s="7">
        <v>1307040.4340277782</v>
      </c>
      <c r="C5" s="6">
        <f>[1]KalibrasiP!C33</f>
        <v>834</v>
      </c>
      <c r="D5" s="25">
        <f>[1]KalibrasiP!D33</f>
        <v>0.61661175460122708</v>
      </c>
      <c r="E5" s="5">
        <f>[1]KalibrasiP!E33</f>
        <v>8.072E-2</v>
      </c>
      <c r="F5" s="4">
        <f>[1]KalibrasiP!F33</f>
        <v>1.0822247999999999</v>
      </c>
      <c r="G5" s="5">
        <f>[1]KalibrasiP!G33</f>
        <v>0</v>
      </c>
      <c r="H5" s="3">
        <f>[1]KalibrasiP!H33</f>
        <v>31.312570423808445</v>
      </c>
      <c r="I5" s="2">
        <v>2.2000000000000002</v>
      </c>
      <c r="J5" s="2">
        <v>14.7</v>
      </c>
      <c r="K5" s="1">
        <f>I5*J5</f>
        <v>32.340000000000003</v>
      </c>
      <c r="L5" s="1">
        <f>K5/1000</f>
        <v>3.2340000000000001E-2</v>
      </c>
      <c r="O5" s="17">
        <v>1307040.4340277782</v>
      </c>
      <c r="P5" s="6">
        <v>834</v>
      </c>
      <c r="Q5" s="19">
        <f>L5</f>
        <v>3.2340000000000001E-2</v>
      </c>
      <c r="R5" s="24">
        <v>7.0000000000000007E-2</v>
      </c>
    </row>
    <row r="6" spans="2:91" x14ac:dyDescent="0.25">
      <c r="B6" s="7">
        <v>1829856.4756944452</v>
      </c>
      <c r="C6" s="31">
        <f>[1]KalibrasiP!C45</f>
        <v>1118</v>
      </c>
      <c r="D6" s="25">
        <f>[1]KalibrasiP!D45</f>
        <v>0.70968522699386516</v>
      </c>
      <c r="E6" s="32">
        <f>[1]KalibrasiP!E45</f>
        <v>7.0630000000000012E-2</v>
      </c>
      <c r="F6" s="33">
        <f>[1]KalibrasiP!F45</f>
        <v>2.4718</v>
      </c>
      <c r="G6" s="5">
        <f>[1]KalibrasiP!G45</f>
        <v>1.425</v>
      </c>
      <c r="H6" s="3">
        <f>[1]KalibrasiP!H45</f>
        <v>33.694321027129</v>
      </c>
      <c r="I6" s="34">
        <f>[1]KalibrasiP!I45</f>
        <v>4.5</v>
      </c>
      <c r="J6" s="34">
        <f>[1]KalibrasiP!J45</f>
        <v>22.3</v>
      </c>
      <c r="K6" s="35">
        <f>[1]KalibrasiP!K45</f>
        <v>100.35000000000001</v>
      </c>
      <c r="L6" s="35">
        <f>[1]KalibrasiP!L45</f>
        <v>0.10035000000000001</v>
      </c>
      <c r="O6" s="17">
        <v>1829856.4756944452</v>
      </c>
      <c r="P6" s="6">
        <v>1118</v>
      </c>
      <c r="Q6" s="19">
        <v>0.10035000000000001</v>
      </c>
      <c r="R6" s="24">
        <v>7.0000000000000007E-2</v>
      </c>
    </row>
    <row r="7" spans="2:91" x14ac:dyDescent="0.25">
      <c r="B7" s="7">
        <v>2352672.517361111</v>
      </c>
      <c r="C7" s="6">
        <f>[1]KalibrasiP!C57</f>
        <v>1158</v>
      </c>
      <c r="D7" s="25">
        <f>[1]KalibrasiP!D57</f>
        <v>0.6049775705521474</v>
      </c>
      <c r="E7" s="5">
        <f>[1]KalibrasiP!E57</f>
        <v>0.12107999999999999</v>
      </c>
      <c r="F7" s="4">
        <f>[1]KalibrasiP!F57</f>
        <v>1.6767000000000001</v>
      </c>
      <c r="G7" s="5">
        <f>[1]KalibrasiP!G57</f>
        <v>1.71</v>
      </c>
      <c r="H7" s="3">
        <f>[1]KalibrasiP!H57</f>
        <v>40.482310246592569</v>
      </c>
      <c r="I7" s="2">
        <f>[1]KalibrasiP!I57</f>
        <v>1.7</v>
      </c>
      <c r="J7" s="2">
        <f>[1]KalibrasiP!J57</f>
        <v>13.3</v>
      </c>
      <c r="K7" s="1">
        <f>[1]KalibrasiP!K57</f>
        <v>22.61</v>
      </c>
      <c r="L7" s="1">
        <f>[1]KalibrasiP!L57</f>
        <v>2.2609999999999998E-2</v>
      </c>
      <c r="O7" s="17">
        <v>2352672.517361111</v>
      </c>
      <c r="P7" s="6">
        <v>1158</v>
      </c>
      <c r="Q7" s="19">
        <v>2.2609999999999998E-2</v>
      </c>
      <c r="R7" s="24">
        <v>7.0000000000000007E-2</v>
      </c>
    </row>
    <row r="8" spans="2:91" x14ac:dyDescent="0.25">
      <c r="B8" s="7">
        <v>1307040.600694445</v>
      </c>
      <c r="C8" s="6">
        <f>[1]KalibrasiP!C81</f>
        <v>730</v>
      </c>
      <c r="D8" s="25">
        <f>[1]KalibrasiP!D81</f>
        <v>0.89583217177914132</v>
      </c>
      <c r="E8" s="5">
        <f>[1]KalibrasiP!E81</f>
        <v>0.11099000000000001</v>
      </c>
      <c r="F8" s="4">
        <f>[1]KalibrasiP!F81</f>
        <v>1.6271279999999999</v>
      </c>
      <c r="G8" s="5">
        <f>[1]KalibrasiP!G81</f>
        <v>0</v>
      </c>
      <c r="H8" s="3">
        <f>[1]KalibrasiP!H81</f>
        <v>37.266946932109825</v>
      </c>
      <c r="I8" s="2">
        <f>[1]KalibrasiP!I81</f>
        <v>0</v>
      </c>
      <c r="J8" s="2">
        <f>[1]KalibrasiP!J81</f>
        <v>0</v>
      </c>
      <c r="K8" s="1">
        <f>[1]KalibrasiP!K81</f>
        <v>0</v>
      </c>
      <c r="L8" s="1">
        <f>[1]KalibrasiP!L81</f>
        <v>0</v>
      </c>
      <c r="O8" s="17">
        <v>1307040.600694445</v>
      </c>
      <c r="P8" s="6">
        <v>730</v>
      </c>
      <c r="Q8" s="19">
        <v>0</v>
      </c>
      <c r="R8" s="24">
        <v>7.0000000000000007E-2</v>
      </c>
    </row>
    <row r="9" spans="2:91" x14ac:dyDescent="0.25">
      <c r="B9" s="7">
        <v>1829856.6423611119</v>
      </c>
      <c r="C9" s="6">
        <f>[1]KalibrasiP!C93</f>
        <v>600</v>
      </c>
      <c r="D9" s="25">
        <f>[1]KalibrasiP!D93</f>
        <v>0.70968522699386516</v>
      </c>
      <c r="E9" s="5">
        <f>[1]KalibrasiP!E93</f>
        <v>0.16144</v>
      </c>
      <c r="F9" s="4">
        <f>[1]KalibrasiP!F93</f>
        <v>1.6533720000000001</v>
      </c>
      <c r="G9" s="5">
        <f>[1]KalibrasiP!G93</f>
        <v>0</v>
      </c>
      <c r="H9" s="3">
        <f>[1]KalibrasiP!H93</f>
        <v>37.386034462275852</v>
      </c>
      <c r="I9" s="2">
        <f>[1]KalibrasiP!I93</f>
        <v>0</v>
      </c>
      <c r="J9" s="2">
        <f>[1]KalibrasiP!J93</f>
        <v>0</v>
      </c>
      <c r="K9" s="1">
        <f>[1]KalibrasiP!K93</f>
        <v>0</v>
      </c>
      <c r="L9" s="1">
        <f>[1]KalibrasiP!L93</f>
        <v>0</v>
      </c>
      <c r="O9" s="17">
        <v>1829856.6423611119</v>
      </c>
      <c r="P9" s="6">
        <v>600</v>
      </c>
      <c r="Q9" s="19">
        <v>0</v>
      </c>
      <c r="R9" s="24">
        <v>7.0000000000000007E-2</v>
      </c>
    </row>
    <row r="10" spans="2:91" x14ac:dyDescent="0.25">
      <c r="B10" s="7">
        <v>2352672.6840277775</v>
      </c>
      <c r="C10" s="6">
        <f>[1]KalibrasiP!C105</f>
        <v>200</v>
      </c>
      <c r="D10" s="25">
        <f>[1]KalibrasiP!D105</f>
        <v>0.65151430674846644</v>
      </c>
      <c r="E10" s="5">
        <f>[1]KalibrasiP!E105</f>
        <v>0.11099000000000001</v>
      </c>
      <c r="F10" s="4">
        <f>[1]KalibrasiP!F105</f>
        <v>1.455084</v>
      </c>
      <c r="G10" s="5">
        <f>[1]KalibrasiP!G105</f>
        <v>0.76</v>
      </c>
      <c r="H10" s="3">
        <f>[1]KalibrasiP!H105</f>
        <v>36.314246690781609</v>
      </c>
      <c r="I10" s="2">
        <f>[1]KalibrasiP!I105</f>
        <v>0.2</v>
      </c>
      <c r="J10" s="2">
        <f>[1]KalibrasiP!J105</f>
        <v>8.6</v>
      </c>
      <c r="K10" s="1">
        <f>[1]KalibrasiP!K105</f>
        <v>1.72</v>
      </c>
      <c r="L10" s="1">
        <f>[1]KalibrasiP!L105</f>
        <v>1.72E-3</v>
      </c>
      <c r="O10" s="17">
        <v>2352672.6840277775</v>
      </c>
      <c r="P10" s="6">
        <v>200</v>
      </c>
      <c r="Q10" s="19">
        <v>1.72E-3</v>
      </c>
      <c r="R10" s="24">
        <v>7.0000000000000007E-2</v>
      </c>
    </row>
    <row r="11" spans="2:91" x14ac:dyDescent="0.25">
      <c r="B11" s="7">
        <v>2875488.7256944417</v>
      </c>
      <c r="C11" s="6">
        <f>[1]KalibrasiP!C117</f>
        <v>107</v>
      </c>
      <c r="D11" s="25">
        <f>[1]KalibrasiP!D117</f>
        <v>0.37229388957055221</v>
      </c>
      <c r="E11" s="5">
        <f>[1]KalibrasiP!E117</f>
        <v>6.0539999999999997E-2</v>
      </c>
      <c r="F11" s="4">
        <f>[1]KalibrasiP!F117</f>
        <v>0.95061600000000002</v>
      </c>
      <c r="G11" s="5">
        <f>[1]KalibrasiP!G117</f>
        <v>0</v>
      </c>
      <c r="H11" s="3">
        <f>[1]KalibrasiP!H117</f>
        <v>32.62253325563475</v>
      </c>
      <c r="I11" s="2">
        <f>[1]KalibrasiP!I117</f>
        <v>0</v>
      </c>
      <c r="J11" s="2">
        <f>[1]KalibrasiP!J117</f>
        <v>0</v>
      </c>
      <c r="K11" s="1">
        <f>[1]KalibrasiP!K117</f>
        <v>0</v>
      </c>
      <c r="L11" s="1">
        <f>[1]KalibrasiP!L117</f>
        <v>0</v>
      </c>
      <c r="O11" s="17">
        <v>2875488.7256944417</v>
      </c>
      <c r="P11" s="6">
        <v>107</v>
      </c>
      <c r="Q11" s="19">
        <v>0</v>
      </c>
      <c r="R11" s="24">
        <v>7.0000000000000007E-2</v>
      </c>
    </row>
  </sheetData>
  <autoFilter ref="B2:CM1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Jurnal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2019-11-19T07:59:22Z</dcterms:created>
  <dcterms:modified xsi:type="dcterms:W3CDTF">2020-03-30T15:07:29Z</dcterms:modified>
</cp:coreProperties>
</file>